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odex.co.jp\2本社\2_06財務部\01_契約\00.競争参加資格者調書★\【Ｒ2-4】協力会社調書\Ｒ２－Ｒ４募集\（Ｒ2～Ｒ4）「協力会社調書」書式\仮作成調書\A\"/>
    </mc:Choice>
  </mc:AlternateContent>
  <workbookProtection workbookPassword="CC47" lockStructure="1"/>
  <bookViews>
    <workbookView xWindow="-120" yWindow="-120" windowWidth="20730" windowHeight="11160"/>
  </bookViews>
  <sheets>
    <sheet name="A【施設工事・点検補助等】協力会社調書" sheetId="4" r:id="rId1"/>
    <sheet name="Aリスト表" sheetId="2" r:id="rId2"/>
    <sheet name="協力会社リスト" sheetId="5" state="hidden" r:id="rId3"/>
    <sheet name="許可登録・資格一覧" sheetId="6" state="hidden" r:id="rId4"/>
  </sheets>
  <definedNames>
    <definedName name="_xlnm._FilterDatabase" localSheetId="0" hidden="1">A【施設工事・点検補助等】協力会社調書!$B$4:$K$85</definedName>
    <definedName name="_xlnm._FilterDatabase" localSheetId="2" hidden="1">協力会社リスト!$A$5:$AR$20</definedName>
    <definedName name="各種許可登録申請">テーブル許可登録[各種許可登録申請]</definedName>
    <definedName name="参集時間">Aリスト表!$F$20:$F$22</definedName>
    <definedName name="施設工事・点検補助等">Aリスト表!$C$3:$C$47</definedName>
    <definedName name="事故・不祥事">Aリスト表!$F$30:$F$32</definedName>
    <definedName name="事務所名">Aリスト表!$F$3:$F$13</definedName>
    <definedName name="主な資格保有">Aリスト表!$N$3:$N$270</definedName>
    <definedName name="有・無">テーブル有無[有・無]</definedName>
  </definedNames>
  <calcPr calcId="152511"/>
</workbook>
</file>

<file path=xl/calcChain.xml><?xml version="1.0" encoding="utf-8"?>
<calcChain xmlns="http://schemas.openxmlformats.org/spreadsheetml/2006/main">
  <c r="D4" i="6" l="1"/>
  <c r="V7" i="5" l="1"/>
  <c r="V8" i="5"/>
  <c r="V9" i="5"/>
  <c r="V10" i="5"/>
  <c r="V11" i="5"/>
  <c r="V12" i="5"/>
  <c r="V13" i="5"/>
  <c r="V14" i="5"/>
  <c r="V15" i="5"/>
  <c r="V16" i="5"/>
  <c r="V17" i="5"/>
  <c r="V18" i="5"/>
  <c r="V19" i="5"/>
  <c r="V20" i="5"/>
  <c r="V6" i="5"/>
  <c r="D11" i="5" l="1"/>
  <c r="AS7" i="5" l="1"/>
  <c r="AS8" i="5" s="1"/>
  <c r="AS9" i="5" s="1"/>
  <c r="AS10" i="5" s="1"/>
  <c r="AS11" i="5" s="1"/>
  <c r="AS12" i="5" s="1"/>
  <c r="AS13" i="5" s="1"/>
  <c r="AS14" i="5" s="1"/>
  <c r="AS15" i="5" s="1"/>
  <c r="AS16" i="5" s="1"/>
  <c r="AS17" i="5" s="1"/>
  <c r="AS18" i="5" s="1"/>
  <c r="AS19" i="5" s="1"/>
  <c r="AS20" i="5" s="1"/>
  <c r="S7" i="5" l="1"/>
  <c r="S8" i="5" s="1"/>
  <c r="S9" i="5" s="1"/>
  <c r="S10" i="5" s="1"/>
  <c r="S11" i="5" s="1"/>
  <c r="S12" i="5" s="1"/>
  <c r="S13" i="5" s="1"/>
  <c r="S14" i="5" s="1"/>
  <c r="S15" i="5" s="1"/>
  <c r="S16" i="5" s="1"/>
  <c r="S17" i="5" s="1"/>
  <c r="S18" i="5" s="1"/>
  <c r="S19" i="5" s="1"/>
  <c r="S20" i="5" s="1"/>
  <c r="I6" i="5" l="1"/>
  <c r="MT7" i="6" l="1"/>
  <c r="MT6" i="6"/>
  <c r="MK7" i="6"/>
  <c r="MI7" i="6"/>
  <c r="MH7" i="6"/>
  <c r="MG7" i="6"/>
  <c r="MF7" i="6"/>
  <c r="ME7" i="6"/>
  <c r="MD7" i="6"/>
  <c r="MC7" i="6"/>
  <c r="MB7" i="6"/>
  <c r="MA7" i="6"/>
  <c r="LZ7" i="6"/>
  <c r="LY7" i="6"/>
  <c r="LX7" i="6"/>
  <c r="LW7" i="6"/>
  <c r="LV7" i="6"/>
  <c r="LU7" i="6"/>
  <c r="LT7" i="6"/>
  <c r="LS7" i="6"/>
  <c r="LR7" i="6"/>
  <c r="LQ7" i="6"/>
  <c r="LP7" i="6"/>
  <c r="LO7" i="6"/>
  <c r="LN7" i="6"/>
  <c r="LM7" i="6"/>
  <c r="LL7" i="6"/>
  <c r="LK7" i="6"/>
  <c r="LJ7" i="6"/>
  <c r="LI7" i="6"/>
  <c r="LH7" i="6"/>
  <c r="LG7" i="6"/>
  <c r="LF7" i="6"/>
  <c r="LE7" i="6"/>
  <c r="LD7" i="6"/>
  <c r="LC7" i="6"/>
  <c r="LB7" i="6"/>
  <c r="LA7" i="6"/>
  <c r="KZ7" i="6"/>
  <c r="KY7" i="6"/>
  <c r="KX7" i="6"/>
  <c r="KW7" i="6"/>
  <c r="KV7" i="6"/>
  <c r="KU7" i="6"/>
  <c r="KT7" i="6"/>
  <c r="KS7" i="6"/>
  <c r="KR7" i="6"/>
  <c r="KQ7" i="6"/>
  <c r="KP7" i="6"/>
  <c r="KO7" i="6"/>
  <c r="KN7" i="6"/>
  <c r="KM7" i="6"/>
  <c r="KL7" i="6"/>
  <c r="KK7" i="6"/>
  <c r="KJ7" i="6"/>
  <c r="KI7" i="6"/>
  <c r="KH7" i="6"/>
  <c r="KG7" i="6"/>
  <c r="KF7" i="6"/>
  <c r="KE7" i="6"/>
  <c r="KD7" i="6"/>
  <c r="KC7" i="6"/>
  <c r="KB7" i="6"/>
  <c r="KA7" i="6"/>
  <c r="JZ7" i="6"/>
  <c r="JY7" i="6"/>
  <c r="JX7" i="6"/>
  <c r="JW7" i="6"/>
  <c r="JV7" i="6"/>
  <c r="JU7" i="6"/>
  <c r="JT7" i="6"/>
  <c r="JS7" i="6"/>
  <c r="JR7" i="6"/>
  <c r="JQ7" i="6"/>
  <c r="JP7" i="6"/>
  <c r="JO7" i="6"/>
  <c r="JN7" i="6"/>
  <c r="JM7" i="6"/>
  <c r="JL7" i="6"/>
  <c r="JK7" i="6"/>
  <c r="JJ7" i="6"/>
  <c r="JI7" i="6"/>
  <c r="JH7" i="6"/>
  <c r="JG7" i="6"/>
  <c r="JF7" i="6"/>
  <c r="JE7" i="6"/>
  <c r="JD7" i="6"/>
  <c r="JC7" i="6"/>
  <c r="JB7" i="6"/>
  <c r="JA7" i="6"/>
  <c r="IZ7" i="6"/>
  <c r="IY7" i="6"/>
  <c r="IX7" i="6"/>
  <c r="IW7" i="6"/>
  <c r="IV7" i="6"/>
  <c r="IU7" i="6"/>
  <c r="IT7" i="6"/>
  <c r="IS7" i="6"/>
  <c r="IR7" i="6"/>
  <c r="IQ7" i="6"/>
  <c r="IP7" i="6"/>
  <c r="IO7" i="6"/>
  <c r="IN7" i="6"/>
  <c r="IM7" i="6"/>
  <c r="IL7" i="6"/>
  <c r="IK7" i="6"/>
  <c r="IJ7" i="6"/>
  <c r="II7" i="6"/>
  <c r="IH7" i="6"/>
  <c r="IG7" i="6"/>
  <c r="IF7" i="6"/>
  <c r="IE7" i="6"/>
  <c r="ID7" i="6"/>
  <c r="IC7" i="6"/>
  <c r="IB7" i="6"/>
  <c r="IA7" i="6"/>
  <c r="HZ7" i="6"/>
  <c r="HY7" i="6"/>
  <c r="HX7" i="6"/>
  <c r="HW7" i="6"/>
  <c r="HV7" i="6"/>
  <c r="HU7" i="6"/>
  <c r="HT7" i="6"/>
  <c r="HS7" i="6"/>
  <c r="HR7" i="6"/>
  <c r="HQ7" i="6"/>
  <c r="HP7" i="6"/>
  <c r="HO7" i="6"/>
  <c r="HN7" i="6"/>
  <c r="HM7" i="6"/>
  <c r="HL7" i="6"/>
  <c r="HK7" i="6"/>
  <c r="HJ7" i="6"/>
  <c r="HI7" i="6"/>
  <c r="HH7" i="6"/>
  <c r="HG7" i="6"/>
  <c r="HF7" i="6"/>
  <c r="HE7" i="6"/>
  <c r="HD7" i="6"/>
  <c r="HC7" i="6"/>
  <c r="HB7" i="6"/>
  <c r="HA7" i="6"/>
  <c r="GZ7" i="6"/>
  <c r="GY7" i="6"/>
  <c r="GX7" i="6"/>
  <c r="GW7" i="6"/>
  <c r="GV7" i="6"/>
  <c r="GU7" i="6"/>
  <c r="GT7" i="6"/>
  <c r="GS7" i="6"/>
  <c r="GR7" i="6"/>
  <c r="GQ7" i="6"/>
  <c r="GP7" i="6"/>
  <c r="GO7" i="6"/>
  <c r="GN7" i="6"/>
  <c r="GM7" i="6"/>
  <c r="GL7" i="6"/>
  <c r="GK7" i="6"/>
  <c r="GJ7" i="6"/>
  <c r="GI7" i="6"/>
  <c r="GH7" i="6"/>
  <c r="GG7" i="6"/>
  <c r="GF7" i="6"/>
  <c r="GE7" i="6"/>
  <c r="GD7" i="6"/>
  <c r="GC7" i="6"/>
  <c r="GB7" i="6"/>
  <c r="GA7" i="6"/>
  <c r="FZ7" i="6"/>
  <c r="FY7" i="6"/>
  <c r="FX7" i="6"/>
  <c r="FW7" i="6"/>
  <c r="FV7" i="6"/>
  <c r="FU7" i="6"/>
  <c r="FT7" i="6"/>
  <c r="FS7" i="6"/>
  <c r="FR7" i="6"/>
  <c r="FQ7" i="6"/>
  <c r="FP7" i="6"/>
  <c r="FO7" i="6"/>
  <c r="FN7" i="6"/>
  <c r="FM7" i="6"/>
  <c r="FL7" i="6"/>
  <c r="FK7" i="6"/>
  <c r="FJ7" i="6"/>
  <c r="FI7" i="6"/>
  <c r="FH7" i="6"/>
  <c r="FG7" i="6"/>
  <c r="FF7" i="6"/>
  <c r="FE7" i="6"/>
  <c r="FD7" i="6"/>
  <c r="FC7" i="6"/>
  <c r="FB7" i="6"/>
  <c r="FA7" i="6"/>
  <c r="EZ7" i="6"/>
  <c r="EY7" i="6"/>
  <c r="EX7" i="6"/>
  <c r="EW7" i="6"/>
  <c r="EV7" i="6"/>
  <c r="EU7" i="6"/>
  <c r="ET7" i="6"/>
  <c r="ES7" i="6"/>
  <c r="ER7" i="6"/>
  <c r="EQ7" i="6"/>
  <c r="EP7" i="6"/>
  <c r="EO7" i="6"/>
  <c r="EN7" i="6"/>
  <c r="EM7" i="6"/>
  <c r="EL7" i="6"/>
  <c r="EK7" i="6"/>
  <c r="EJ7" i="6"/>
  <c r="EI7" i="6"/>
  <c r="EH7" i="6"/>
  <c r="EG7" i="6"/>
  <c r="EF7" i="6"/>
  <c r="EE7" i="6"/>
  <c r="ED7" i="6"/>
  <c r="EC7" i="6"/>
  <c r="EB7" i="6"/>
  <c r="EA7" i="6"/>
  <c r="DZ7" i="6"/>
  <c r="DY7" i="6"/>
  <c r="DX7" i="6"/>
  <c r="DW7" i="6"/>
  <c r="DV7" i="6"/>
  <c r="DU7" i="6"/>
  <c r="DT7" i="6"/>
  <c r="DS7" i="6"/>
  <c r="DR7" i="6"/>
  <c r="DQ7" i="6"/>
  <c r="DP7" i="6"/>
  <c r="DO7" i="6"/>
  <c r="DN7" i="6"/>
  <c r="DM7" i="6"/>
  <c r="DL7" i="6"/>
  <c r="DK7" i="6"/>
  <c r="DJ7" i="6"/>
  <c r="DI7" i="6"/>
  <c r="DH7" i="6"/>
  <c r="DG7" i="6"/>
  <c r="DF7" i="6"/>
  <c r="DE7" i="6"/>
  <c r="DD7" i="6"/>
  <c r="DC7" i="6"/>
  <c r="DB7" i="6"/>
  <c r="DA7" i="6"/>
  <c r="CZ7" i="6"/>
  <c r="CY7" i="6"/>
  <c r="CX7" i="6"/>
  <c r="CW7" i="6"/>
  <c r="CV7" i="6"/>
  <c r="CU7" i="6"/>
  <c r="CT7" i="6"/>
  <c r="CS7" i="6"/>
  <c r="CR7" i="6"/>
  <c r="CQ7" i="6"/>
  <c r="CP7" i="6"/>
  <c r="CO7" i="6"/>
  <c r="CN7" i="6"/>
  <c r="CM7" i="6"/>
  <c r="CL7" i="6"/>
  <c r="CK7" i="6"/>
  <c r="CJ7" i="6"/>
  <c r="CI7" i="6"/>
  <c r="CH7" i="6"/>
  <c r="CG7" i="6"/>
  <c r="CF7" i="6"/>
  <c r="CE7" i="6"/>
  <c r="CD7" i="6"/>
  <c r="CC7" i="6"/>
  <c r="CB7" i="6"/>
  <c r="MK6" i="6"/>
  <c r="CC4" i="6"/>
  <c r="CD4" i="6"/>
  <c r="CE4" i="6"/>
  <c r="CF4" i="6"/>
  <c r="CG4" i="6"/>
  <c r="CH4" i="6"/>
  <c r="CI4" i="6"/>
  <c r="CJ4" i="6"/>
  <c r="CK4" i="6"/>
  <c r="CL4" i="6"/>
  <c r="CM4" i="6"/>
  <c r="CN4" i="6"/>
  <c r="CO4" i="6"/>
  <c r="CP4" i="6"/>
  <c r="CQ4" i="6"/>
  <c r="CR4" i="6"/>
  <c r="CS4" i="6"/>
  <c r="CT4" i="6"/>
  <c r="CU4" i="6"/>
  <c r="CV4" i="6"/>
  <c r="CW4" i="6"/>
  <c r="CX4" i="6"/>
  <c r="CY4" i="6"/>
  <c r="CZ4" i="6"/>
  <c r="DA4" i="6"/>
  <c r="DB4" i="6"/>
  <c r="DC4" i="6"/>
  <c r="DD4" i="6"/>
  <c r="DE4" i="6"/>
  <c r="DF4" i="6"/>
  <c r="DG4" i="6"/>
  <c r="DH4" i="6"/>
  <c r="DI4" i="6"/>
  <c r="DJ4" i="6"/>
  <c r="DK4" i="6"/>
  <c r="DL4" i="6"/>
  <c r="DM4" i="6"/>
  <c r="DN4" i="6"/>
  <c r="DO4" i="6"/>
  <c r="DP4" i="6"/>
  <c r="DQ4" i="6"/>
  <c r="DR4" i="6"/>
  <c r="DS4" i="6"/>
  <c r="DT4" i="6"/>
  <c r="DU4" i="6"/>
  <c r="DV4" i="6"/>
  <c r="DW4" i="6"/>
  <c r="DX4" i="6"/>
  <c r="DY4" i="6"/>
  <c r="DZ4" i="6"/>
  <c r="EA4" i="6"/>
  <c r="EB4" i="6"/>
  <c r="EC4" i="6"/>
  <c r="ED4" i="6"/>
  <c r="EE4" i="6"/>
  <c r="EF4" i="6"/>
  <c r="EG4" i="6"/>
  <c r="EH4" i="6"/>
  <c r="EI4" i="6"/>
  <c r="EJ4" i="6"/>
  <c r="EK4" i="6"/>
  <c r="EL4" i="6"/>
  <c r="EM4" i="6"/>
  <c r="EN4" i="6"/>
  <c r="EO4" i="6"/>
  <c r="EP4" i="6"/>
  <c r="EQ4" i="6"/>
  <c r="ER4" i="6"/>
  <c r="ES4" i="6"/>
  <c r="ET4" i="6"/>
  <c r="EU4" i="6"/>
  <c r="EV4" i="6"/>
  <c r="EW4" i="6"/>
  <c r="EX4" i="6"/>
  <c r="EY4" i="6"/>
  <c r="EZ4" i="6"/>
  <c r="FA4" i="6"/>
  <c r="FB4" i="6"/>
  <c r="FC4" i="6"/>
  <c r="FD4" i="6"/>
  <c r="FE4" i="6"/>
  <c r="FF4" i="6"/>
  <c r="FG4" i="6"/>
  <c r="FH4" i="6"/>
  <c r="FI4" i="6"/>
  <c r="FJ4" i="6"/>
  <c r="FK4" i="6"/>
  <c r="FL4" i="6"/>
  <c r="FM4" i="6"/>
  <c r="FN4" i="6"/>
  <c r="FO4" i="6"/>
  <c r="FP4" i="6"/>
  <c r="FQ4" i="6"/>
  <c r="FR4" i="6"/>
  <c r="FS4" i="6"/>
  <c r="FT4" i="6"/>
  <c r="FU4" i="6"/>
  <c r="FV4" i="6"/>
  <c r="FW4" i="6"/>
  <c r="FX4" i="6"/>
  <c r="FY4" i="6"/>
  <c r="FZ4" i="6"/>
  <c r="GA4" i="6"/>
  <c r="GB4" i="6"/>
  <c r="GC4" i="6"/>
  <c r="GD4" i="6"/>
  <c r="GE4" i="6"/>
  <c r="GF4" i="6"/>
  <c r="GG4" i="6"/>
  <c r="GH4" i="6"/>
  <c r="GI4" i="6"/>
  <c r="GJ4" i="6"/>
  <c r="GK4" i="6"/>
  <c r="GL4" i="6"/>
  <c r="GM4" i="6"/>
  <c r="GN4" i="6"/>
  <c r="GO4" i="6"/>
  <c r="GP4" i="6"/>
  <c r="GQ4" i="6"/>
  <c r="GR4" i="6"/>
  <c r="GS4" i="6"/>
  <c r="GT4" i="6"/>
  <c r="GU4" i="6"/>
  <c r="GV4" i="6"/>
  <c r="GW4" i="6"/>
  <c r="GX4" i="6"/>
  <c r="GY4" i="6"/>
  <c r="GZ4" i="6"/>
  <c r="HA4" i="6"/>
  <c r="HB4" i="6"/>
  <c r="HC4" i="6"/>
  <c r="HD4" i="6"/>
  <c r="HE4" i="6"/>
  <c r="HF4" i="6"/>
  <c r="HG4" i="6"/>
  <c r="HH4" i="6"/>
  <c r="HI4" i="6"/>
  <c r="HJ4" i="6"/>
  <c r="HK4" i="6"/>
  <c r="HL4" i="6"/>
  <c r="HM4" i="6"/>
  <c r="HN4" i="6"/>
  <c r="HO4" i="6"/>
  <c r="HP4" i="6"/>
  <c r="HQ4" i="6"/>
  <c r="HR4" i="6"/>
  <c r="HS4" i="6"/>
  <c r="HT4" i="6"/>
  <c r="HU4" i="6"/>
  <c r="HV4" i="6"/>
  <c r="HW4" i="6"/>
  <c r="HX4" i="6"/>
  <c r="HY4" i="6"/>
  <c r="HZ4" i="6"/>
  <c r="IA4" i="6"/>
  <c r="IB4" i="6"/>
  <c r="IC4" i="6"/>
  <c r="ID4" i="6"/>
  <c r="IE4" i="6"/>
  <c r="IF4" i="6"/>
  <c r="IG4" i="6"/>
  <c r="IH4" i="6"/>
  <c r="II4" i="6"/>
  <c r="IJ4" i="6"/>
  <c r="IK4" i="6"/>
  <c r="IL4" i="6"/>
  <c r="IM4" i="6"/>
  <c r="IN4" i="6"/>
  <c r="IO4" i="6"/>
  <c r="IP4" i="6"/>
  <c r="IQ4" i="6"/>
  <c r="IR4" i="6"/>
  <c r="IS4" i="6"/>
  <c r="IT4" i="6"/>
  <c r="IU4" i="6"/>
  <c r="IV4" i="6"/>
  <c r="IW4" i="6"/>
  <c r="IX4" i="6"/>
  <c r="IY4" i="6"/>
  <c r="IZ4" i="6"/>
  <c r="JA4" i="6"/>
  <c r="JB4" i="6"/>
  <c r="JC4" i="6"/>
  <c r="JD4" i="6"/>
  <c r="JE4" i="6"/>
  <c r="JF4" i="6"/>
  <c r="JG4" i="6"/>
  <c r="JH4" i="6"/>
  <c r="JI4" i="6"/>
  <c r="JJ4" i="6"/>
  <c r="JK4" i="6"/>
  <c r="JL4" i="6"/>
  <c r="JM4" i="6"/>
  <c r="JN4" i="6"/>
  <c r="JO4" i="6"/>
  <c r="JP4" i="6"/>
  <c r="JQ4" i="6"/>
  <c r="JR4" i="6"/>
  <c r="JS4" i="6"/>
  <c r="JT4" i="6"/>
  <c r="JU4" i="6"/>
  <c r="JV4" i="6"/>
  <c r="JW4" i="6"/>
  <c r="JX4" i="6"/>
  <c r="JY4" i="6"/>
  <c r="JZ4" i="6"/>
  <c r="KA4" i="6"/>
  <c r="KB4" i="6"/>
  <c r="KC4" i="6"/>
  <c r="KD4" i="6"/>
  <c r="KE4" i="6"/>
  <c r="KF4" i="6"/>
  <c r="KG4" i="6"/>
  <c r="KH4" i="6"/>
  <c r="KI4" i="6"/>
  <c r="KJ4" i="6"/>
  <c r="KK4" i="6"/>
  <c r="KL4" i="6"/>
  <c r="KM4" i="6"/>
  <c r="KN4" i="6"/>
  <c r="KO4" i="6"/>
  <c r="KP4" i="6"/>
  <c r="KQ4" i="6"/>
  <c r="KR4" i="6"/>
  <c r="KS4" i="6"/>
  <c r="KT4" i="6"/>
  <c r="KU4" i="6"/>
  <c r="KV4" i="6"/>
  <c r="KW4" i="6"/>
  <c r="KX4" i="6"/>
  <c r="KY4" i="6"/>
  <c r="KZ4" i="6"/>
  <c r="LA4" i="6"/>
  <c r="LB4" i="6"/>
  <c r="LC4" i="6"/>
  <c r="LD4" i="6"/>
  <c r="LE4" i="6"/>
  <c r="LF4" i="6"/>
  <c r="LG4" i="6"/>
  <c r="LH4" i="6"/>
  <c r="LI4" i="6"/>
  <c r="LJ4" i="6"/>
  <c r="LK4" i="6"/>
  <c r="LL4" i="6"/>
  <c r="LM4" i="6"/>
  <c r="LN4" i="6"/>
  <c r="LO4" i="6"/>
  <c r="LP4" i="6"/>
  <c r="LQ4" i="6"/>
  <c r="LR4" i="6"/>
  <c r="LS4" i="6"/>
  <c r="LT4" i="6"/>
  <c r="LU4" i="6"/>
  <c r="LV4" i="6"/>
  <c r="LW4" i="6"/>
  <c r="LX4" i="6"/>
  <c r="LY4" i="6"/>
  <c r="LZ4" i="6"/>
  <c r="MA4" i="6"/>
  <c r="MB4" i="6"/>
  <c r="MC4" i="6"/>
  <c r="MD4" i="6"/>
  <c r="ME4" i="6"/>
  <c r="MF4" i="6"/>
  <c r="MG4" i="6"/>
  <c r="MH4" i="6"/>
  <c r="MI4" i="6"/>
  <c r="CB4" i="6"/>
  <c r="CA6" i="6"/>
  <c r="E6" i="6"/>
  <c r="F6" i="6"/>
  <c r="G6" i="6"/>
  <c r="H6" i="6"/>
  <c r="I6" i="6"/>
  <c r="J6" i="6"/>
  <c r="K6" i="6"/>
  <c r="L6" i="6"/>
  <c r="M6" i="6"/>
  <c r="N6" i="6"/>
  <c r="O6" i="6"/>
  <c r="P6" i="6"/>
  <c r="Q6" i="6"/>
  <c r="R6" i="6"/>
  <c r="S6" i="6"/>
  <c r="T6" i="6"/>
  <c r="U6" i="6"/>
  <c r="V6" i="6"/>
  <c r="W6" i="6"/>
  <c r="X6" i="6"/>
  <c r="Y6" i="6"/>
  <c r="Z6" i="6"/>
  <c r="AA6" i="6"/>
  <c r="AB6" i="6"/>
  <c r="AC6" i="6"/>
  <c r="AD6" i="6"/>
  <c r="AE6" i="6"/>
  <c r="AF6" i="6"/>
  <c r="AG6" i="6"/>
  <c r="AH6" i="6"/>
  <c r="AI6" i="6"/>
  <c r="AJ6" i="6"/>
  <c r="AK6" i="6"/>
  <c r="AL6" i="6"/>
  <c r="AM6" i="6"/>
  <c r="AN6" i="6"/>
  <c r="AO6" i="6"/>
  <c r="AP6" i="6"/>
  <c r="AQ6" i="6"/>
  <c r="AR6" i="6"/>
  <c r="AS6" i="6"/>
  <c r="AT6" i="6"/>
  <c r="AU6" i="6"/>
  <c r="AV6" i="6"/>
  <c r="AW6" i="6"/>
  <c r="AX6" i="6"/>
  <c r="AY6" i="6"/>
  <c r="AZ6" i="6"/>
  <c r="BA6" i="6"/>
  <c r="BB6" i="6"/>
  <c r="BC6" i="6"/>
  <c r="BD6" i="6"/>
  <c r="BE6" i="6"/>
  <c r="BF6" i="6"/>
  <c r="BG6" i="6"/>
  <c r="BH6" i="6"/>
  <c r="BI6" i="6"/>
  <c r="BJ6" i="6"/>
  <c r="BK6" i="6"/>
  <c r="BL6" i="6"/>
  <c r="BM6" i="6"/>
  <c r="BN6" i="6"/>
  <c r="BO6" i="6"/>
  <c r="BP6" i="6"/>
  <c r="BQ6" i="6"/>
  <c r="BR6" i="6"/>
  <c r="BS6" i="6"/>
  <c r="BT6" i="6"/>
  <c r="BU6" i="6"/>
  <c r="BV6" i="6"/>
  <c r="BW6" i="6"/>
  <c r="BX6" i="6"/>
  <c r="BY6" i="6"/>
  <c r="BZ6" i="6"/>
  <c r="D6" i="6"/>
  <c r="R7" i="5"/>
  <c r="E4" i="6"/>
  <c r="F4" i="6"/>
  <c r="G4" i="6"/>
  <c r="H4" i="6"/>
  <c r="I4" i="6"/>
  <c r="J4" i="6"/>
  <c r="K4" i="6"/>
  <c r="L4" i="6"/>
  <c r="M4" i="6"/>
  <c r="N4" i="6"/>
  <c r="O4" i="6"/>
  <c r="P4" i="6"/>
  <c r="Q4" i="6"/>
  <c r="R4" i="6"/>
  <c r="S4" i="6"/>
  <c r="T4" i="6"/>
  <c r="U4" i="6"/>
  <c r="V4" i="6"/>
  <c r="W4" i="6"/>
  <c r="X4" i="6"/>
  <c r="Y4" i="6"/>
  <c r="Z4" i="6"/>
  <c r="AA4" i="6"/>
  <c r="AB4" i="6"/>
  <c r="AC4" i="6"/>
  <c r="AD4" i="6"/>
  <c r="AE4" i="6"/>
  <c r="AF4" i="6"/>
  <c r="AG4" i="6"/>
  <c r="AH4" i="6"/>
  <c r="AI4" i="6"/>
  <c r="AJ4" i="6"/>
  <c r="AK4" i="6"/>
  <c r="AL4" i="6"/>
  <c r="AM4" i="6"/>
  <c r="AN4" i="6"/>
  <c r="AO4" i="6"/>
  <c r="AP4" i="6"/>
  <c r="AQ4" i="6"/>
  <c r="AR4" i="6"/>
  <c r="AS4" i="6"/>
  <c r="AT4" i="6"/>
  <c r="AU4" i="6"/>
  <c r="AV4" i="6"/>
  <c r="AW4" i="6"/>
  <c r="AX4" i="6"/>
  <c r="AY4" i="6"/>
  <c r="AZ4" i="6"/>
  <c r="BA4" i="6"/>
  <c r="BB4" i="6"/>
  <c r="BC4" i="6"/>
  <c r="BD4" i="6"/>
  <c r="BE4" i="6"/>
  <c r="BF4" i="6"/>
  <c r="BG4" i="6"/>
  <c r="BH4" i="6"/>
  <c r="BI4" i="6"/>
  <c r="BJ4" i="6"/>
  <c r="BK4" i="6"/>
  <c r="BL4" i="6"/>
  <c r="BM4" i="6"/>
  <c r="BN4" i="6"/>
  <c r="BO4" i="6"/>
  <c r="BP4" i="6"/>
  <c r="BQ4" i="6"/>
  <c r="BR4" i="6"/>
  <c r="BS4" i="6"/>
  <c r="BT4" i="6"/>
  <c r="BU4" i="6"/>
  <c r="BV4" i="6"/>
  <c r="BW4" i="6"/>
  <c r="BX4" i="6"/>
  <c r="BY4" i="6"/>
  <c r="BZ4" i="6"/>
  <c r="CA4" i="6"/>
  <c r="R10" i="5" l="1"/>
  <c r="R14" i="5"/>
  <c r="R18" i="5"/>
  <c r="R11" i="5"/>
  <c r="R15" i="5"/>
  <c r="R19" i="5"/>
  <c r="R8" i="5"/>
  <c r="R12" i="5"/>
  <c r="R16" i="5"/>
  <c r="R20" i="5"/>
  <c r="R9" i="5"/>
  <c r="R13" i="5"/>
  <c r="R17" i="5"/>
  <c r="R6" i="5"/>
  <c r="ML6" i="6"/>
  <c r="ML7" i="6"/>
  <c r="D7" i="5"/>
  <c r="D8" i="5"/>
  <c r="D9" i="5"/>
  <c r="D10" i="5"/>
  <c r="D12" i="5"/>
  <c r="D13" i="5"/>
  <c r="D14" i="5"/>
  <c r="D15" i="5"/>
  <c r="D16" i="5"/>
  <c r="D17" i="5"/>
  <c r="D18" i="5"/>
  <c r="D19" i="5"/>
  <c r="D20" i="5"/>
  <c r="D6" i="5"/>
  <c r="MM6" i="6" l="1"/>
  <c r="MU6" i="6" s="1"/>
  <c r="T6" i="5"/>
  <c r="T7" i="5"/>
  <c r="T11" i="5"/>
  <c r="T15" i="5"/>
  <c r="T19" i="5"/>
  <c r="T8" i="5"/>
  <c r="T12" i="5"/>
  <c r="T16" i="5"/>
  <c r="T20" i="5"/>
  <c r="T9" i="5"/>
  <c r="T13" i="5"/>
  <c r="T17" i="5"/>
  <c r="T10" i="5"/>
  <c r="T14" i="5"/>
  <c r="T18" i="5"/>
  <c r="MM7" i="6"/>
  <c r="MU7" i="6" s="1"/>
  <c r="G10" i="5"/>
  <c r="AO6" i="5"/>
  <c r="AP7" i="5"/>
  <c r="AQ7" i="5"/>
  <c r="AR7" i="5"/>
  <c r="AP8" i="5"/>
  <c r="AQ8" i="5"/>
  <c r="AR8" i="5"/>
  <c r="AP9" i="5"/>
  <c r="AQ9" i="5"/>
  <c r="AR9" i="5"/>
  <c r="AP10" i="5"/>
  <c r="AQ10" i="5"/>
  <c r="AR10" i="5"/>
  <c r="AP11" i="5"/>
  <c r="AQ11" i="5"/>
  <c r="AR11" i="5"/>
  <c r="AP12" i="5"/>
  <c r="AQ12" i="5"/>
  <c r="AR12" i="5"/>
  <c r="AP13" i="5"/>
  <c r="AQ13" i="5"/>
  <c r="AR13" i="5"/>
  <c r="AP14" i="5"/>
  <c r="AQ14" i="5"/>
  <c r="AR14" i="5"/>
  <c r="AP15" i="5"/>
  <c r="AQ15" i="5"/>
  <c r="AR15" i="5"/>
  <c r="AP16" i="5"/>
  <c r="AQ16" i="5"/>
  <c r="AR16" i="5"/>
  <c r="AP17" i="5"/>
  <c r="AQ17" i="5"/>
  <c r="AR17" i="5"/>
  <c r="AP18" i="5"/>
  <c r="AQ18" i="5"/>
  <c r="AR18" i="5"/>
  <c r="AP19" i="5"/>
  <c r="AQ19" i="5"/>
  <c r="AR19" i="5"/>
  <c r="AP20" i="5"/>
  <c r="AQ20" i="5"/>
  <c r="AR20" i="5"/>
  <c r="AR6" i="5"/>
  <c r="AQ6" i="5"/>
  <c r="AP6" i="5"/>
  <c r="AO7" i="5"/>
  <c r="AO8" i="5"/>
  <c r="AO9" i="5"/>
  <c r="AO10" i="5"/>
  <c r="AO11" i="5"/>
  <c r="AO12" i="5"/>
  <c r="AO13" i="5"/>
  <c r="AO14" i="5"/>
  <c r="AO15" i="5"/>
  <c r="AO16" i="5"/>
  <c r="AO17" i="5"/>
  <c r="AO18" i="5"/>
  <c r="AO19" i="5"/>
  <c r="AO20" i="5"/>
  <c r="AN7" i="5"/>
  <c r="AN8" i="5"/>
  <c r="AN9" i="5"/>
  <c r="AN10" i="5"/>
  <c r="AN11" i="5"/>
  <c r="AN12" i="5"/>
  <c r="AN13" i="5"/>
  <c r="AN14" i="5"/>
  <c r="AN15" i="5"/>
  <c r="AN16" i="5"/>
  <c r="AN17" i="5"/>
  <c r="AN18" i="5"/>
  <c r="AN19" i="5"/>
  <c r="AN20" i="5"/>
  <c r="AN6" i="5"/>
  <c r="AD7" i="5" l="1"/>
  <c r="AE7" i="5"/>
  <c r="AD8" i="5"/>
  <c r="AE8" i="5"/>
  <c r="AD9" i="5"/>
  <c r="AE9" i="5"/>
  <c r="AD10" i="5"/>
  <c r="AE10" i="5"/>
  <c r="AD11" i="5"/>
  <c r="AE11" i="5"/>
  <c r="AD12" i="5"/>
  <c r="AE12" i="5"/>
  <c r="AD13" i="5"/>
  <c r="AE13" i="5"/>
  <c r="AD14" i="5"/>
  <c r="AE14" i="5"/>
  <c r="AD15" i="5"/>
  <c r="AE15" i="5"/>
  <c r="AD16" i="5"/>
  <c r="AE16" i="5"/>
  <c r="AD17" i="5"/>
  <c r="AE17" i="5"/>
  <c r="AD18" i="5"/>
  <c r="AE18" i="5"/>
  <c r="AD19" i="5"/>
  <c r="AE19" i="5"/>
  <c r="AD20" i="5"/>
  <c r="AE20" i="5"/>
  <c r="AE6" i="5"/>
  <c r="AD6" i="5"/>
  <c r="B20" i="5" l="1"/>
  <c r="C20" i="5"/>
  <c r="E20" i="5"/>
  <c r="F20" i="5"/>
  <c r="G20" i="5"/>
  <c r="H20" i="5"/>
  <c r="I20" i="5"/>
  <c r="J20" i="5"/>
  <c r="K20" i="5"/>
  <c r="L20" i="5"/>
  <c r="M20" i="5"/>
  <c r="N20" i="5"/>
  <c r="O20" i="5"/>
  <c r="P20" i="5"/>
  <c r="Q20" i="5"/>
  <c r="U20" i="5"/>
  <c r="W20" i="5"/>
  <c r="X20" i="5"/>
  <c r="Y20" i="5"/>
  <c r="Z20" i="5"/>
  <c r="AA20" i="5"/>
  <c r="AB20" i="5"/>
  <c r="AC20" i="5"/>
  <c r="AJ20" i="5"/>
  <c r="AK20" i="5"/>
  <c r="AL20" i="5"/>
  <c r="AM20" i="5"/>
  <c r="AI20" i="5"/>
  <c r="AH20" i="5"/>
  <c r="AG20" i="5"/>
  <c r="AF20" i="5"/>
  <c r="AF11" i="5"/>
  <c r="AF10" i="5"/>
  <c r="AG10" i="5"/>
  <c r="AH10" i="5"/>
  <c r="AI10" i="5"/>
  <c r="H6" i="5"/>
  <c r="AI19" i="5"/>
  <c r="AI18" i="5"/>
  <c r="AI17" i="5"/>
  <c r="AI16" i="5"/>
  <c r="AI15" i="5"/>
  <c r="AI14" i="5"/>
  <c r="AI13" i="5"/>
  <c r="AI12" i="5"/>
  <c r="AI11" i="5"/>
  <c r="AI9" i="5"/>
  <c r="AI8" i="5"/>
  <c r="AI7" i="5"/>
  <c r="AI6" i="5"/>
  <c r="AG19" i="5"/>
  <c r="AG18" i="5"/>
  <c r="AG17" i="5"/>
  <c r="AG16" i="5"/>
  <c r="AG15" i="5"/>
  <c r="AG14" i="5"/>
  <c r="AG13" i="5"/>
  <c r="AG12" i="5"/>
  <c r="AG11" i="5"/>
  <c r="AG9" i="5"/>
  <c r="AG8" i="5"/>
  <c r="AG7" i="5"/>
  <c r="AG6" i="5"/>
  <c r="AF19" i="5"/>
  <c r="AF18" i="5"/>
  <c r="AF17" i="5"/>
  <c r="AF16" i="5"/>
  <c r="AF15" i="5"/>
  <c r="AF14" i="5"/>
  <c r="AF13" i="5"/>
  <c r="AF12" i="5"/>
  <c r="AF9" i="5"/>
  <c r="AF8" i="5"/>
  <c r="AF7" i="5"/>
  <c r="AF6" i="5"/>
  <c r="AH19" i="5"/>
  <c r="AH18" i="5"/>
  <c r="AH17" i="5"/>
  <c r="AH16" i="5"/>
  <c r="AH15" i="5"/>
  <c r="AH14" i="5"/>
  <c r="AH13" i="5"/>
  <c r="AH12" i="5"/>
  <c r="AH11" i="5"/>
  <c r="AH9" i="5"/>
  <c r="AH8" i="5"/>
  <c r="AH7" i="5"/>
  <c r="AH6" i="5"/>
  <c r="AJ6" i="5"/>
  <c r="AK6" i="5"/>
  <c r="AL6" i="5"/>
  <c r="AM6" i="5"/>
  <c r="AJ7" i="5"/>
  <c r="AK7" i="5"/>
  <c r="AL7" i="5"/>
  <c r="AM7" i="5"/>
  <c r="AJ8" i="5"/>
  <c r="AK8" i="5"/>
  <c r="AL8" i="5"/>
  <c r="AM8" i="5"/>
  <c r="AJ9" i="5"/>
  <c r="AK9" i="5"/>
  <c r="AL9" i="5"/>
  <c r="AM9" i="5"/>
  <c r="AJ10" i="5"/>
  <c r="AK10" i="5"/>
  <c r="AL10" i="5"/>
  <c r="AM10" i="5"/>
  <c r="AJ11" i="5"/>
  <c r="AK11" i="5"/>
  <c r="AL11" i="5"/>
  <c r="AM11" i="5"/>
  <c r="AJ12" i="5"/>
  <c r="AK12" i="5"/>
  <c r="AL12" i="5"/>
  <c r="AM12" i="5"/>
  <c r="AJ13" i="5"/>
  <c r="AK13" i="5"/>
  <c r="AL13" i="5"/>
  <c r="AM13" i="5"/>
  <c r="AJ14" i="5"/>
  <c r="AK14" i="5"/>
  <c r="AL14" i="5"/>
  <c r="AM14" i="5"/>
  <c r="AJ15" i="5"/>
  <c r="AK15" i="5"/>
  <c r="AL15" i="5"/>
  <c r="AM15" i="5"/>
  <c r="AJ16" i="5"/>
  <c r="AK16" i="5"/>
  <c r="AL16" i="5"/>
  <c r="AM16" i="5"/>
  <c r="AJ17" i="5"/>
  <c r="AK17" i="5"/>
  <c r="AL17" i="5"/>
  <c r="AM17" i="5"/>
  <c r="AJ18" i="5"/>
  <c r="AK18" i="5"/>
  <c r="AL18" i="5"/>
  <c r="AM18" i="5"/>
  <c r="AJ19" i="5"/>
  <c r="AK19" i="5"/>
  <c r="AL19" i="5"/>
  <c r="AM19" i="5"/>
  <c r="AC19" i="5"/>
  <c r="AB19" i="5"/>
  <c r="AA19" i="5"/>
  <c r="Z19" i="5"/>
  <c r="Y19" i="5"/>
  <c r="X19" i="5"/>
  <c r="W19" i="5"/>
  <c r="U19" i="5"/>
  <c r="AC18" i="5"/>
  <c r="AB18" i="5"/>
  <c r="AA18" i="5"/>
  <c r="Z18" i="5"/>
  <c r="Y18" i="5"/>
  <c r="X18" i="5"/>
  <c r="W18" i="5"/>
  <c r="U18" i="5"/>
  <c r="AC17" i="5"/>
  <c r="AB17" i="5"/>
  <c r="AA17" i="5"/>
  <c r="Z17" i="5"/>
  <c r="Y17" i="5"/>
  <c r="X17" i="5"/>
  <c r="W17" i="5"/>
  <c r="U17" i="5"/>
  <c r="AC16" i="5"/>
  <c r="AB16" i="5"/>
  <c r="AA16" i="5"/>
  <c r="Z16" i="5"/>
  <c r="Y16" i="5"/>
  <c r="X16" i="5"/>
  <c r="W16" i="5"/>
  <c r="U16" i="5"/>
  <c r="AC15" i="5"/>
  <c r="AB15" i="5"/>
  <c r="AA15" i="5"/>
  <c r="Z15" i="5"/>
  <c r="Y15" i="5"/>
  <c r="X15" i="5"/>
  <c r="W15" i="5"/>
  <c r="U15" i="5"/>
  <c r="AC14" i="5"/>
  <c r="AB14" i="5"/>
  <c r="AA14" i="5"/>
  <c r="Z14" i="5"/>
  <c r="Y14" i="5"/>
  <c r="X14" i="5"/>
  <c r="W14" i="5"/>
  <c r="U14" i="5"/>
  <c r="AC13" i="5"/>
  <c r="AB13" i="5"/>
  <c r="AA13" i="5"/>
  <c r="Z13" i="5"/>
  <c r="Y13" i="5"/>
  <c r="X13" i="5"/>
  <c r="W13" i="5"/>
  <c r="U13" i="5"/>
  <c r="AC12" i="5"/>
  <c r="AB12" i="5"/>
  <c r="AA12" i="5"/>
  <c r="Z12" i="5"/>
  <c r="Y12" i="5"/>
  <c r="X12" i="5"/>
  <c r="W12" i="5"/>
  <c r="U12" i="5"/>
  <c r="AC11" i="5"/>
  <c r="AB11" i="5"/>
  <c r="AA11" i="5"/>
  <c r="Z11" i="5"/>
  <c r="Y11" i="5"/>
  <c r="X11" i="5"/>
  <c r="W11" i="5"/>
  <c r="U11" i="5"/>
  <c r="AC10" i="5"/>
  <c r="AB10" i="5"/>
  <c r="AA10" i="5"/>
  <c r="Z10" i="5"/>
  <c r="Y10" i="5"/>
  <c r="X10" i="5"/>
  <c r="W10" i="5"/>
  <c r="U10" i="5"/>
  <c r="AC9" i="5"/>
  <c r="AB9" i="5"/>
  <c r="AA9" i="5"/>
  <c r="Z9" i="5"/>
  <c r="Y9" i="5"/>
  <c r="X9" i="5"/>
  <c r="W9" i="5"/>
  <c r="U9" i="5"/>
  <c r="AC8" i="5"/>
  <c r="AB8" i="5"/>
  <c r="AA8" i="5"/>
  <c r="Z8" i="5"/>
  <c r="Y8" i="5"/>
  <c r="X8" i="5"/>
  <c r="W8" i="5"/>
  <c r="U8" i="5"/>
  <c r="AC7" i="5"/>
  <c r="AB7" i="5"/>
  <c r="AA7" i="5"/>
  <c r="Z7" i="5"/>
  <c r="Y7" i="5"/>
  <c r="X7" i="5"/>
  <c r="W7" i="5"/>
  <c r="U7" i="5"/>
  <c r="AC6" i="5"/>
  <c r="AB6" i="5"/>
  <c r="AA6" i="5"/>
  <c r="Z6" i="5"/>
  <c r="Y6" i="5"/>
  <c r="X6" i="5"/>
  <c r="W6" i="5"/>
  <c r="U6" i="5"/>
  <c r="Q19" i="5"/>
  <c r="P19" i="5"/>
  <c r="O19" i="5"/>
  <c r="N19" i="5"/>
  <c r="M19" i="5"/>
  <c r="L19" i="5"/>
  <c r="Q18" i="5"/>
  <c r="P18" i="5"/>
  <c r="O18" i="5"/>
  <c r="N18" i="5"/>
  <c r="M18" i="5"/>
  <c r="L18" i="5"/>
  <c r="Q17" i="5"/>
  <c r="P17" i="5"/>
  <c r="O17" i="5"/>
  <c r="N17" i="5"/>
  <c r="M17" i="5"/>
  <c r="L17" i="5"/>
  <c r="Q16" i="5"/>
  <c r="P16" i="5"/>
  <c r="O16" i="5"/>
  <c r="N16" i="5"/>
  <c r="M16" i="5"/>
  <c r="L16" i="5"/>
  <c r="Q15" i="5"/>
  <c r="P15" i="5"/>
  <c r="O15" i="5"/>
  <c r="N15" i="5"/>
  <c r="M15" i="5"/>
  <c r="L15" i="5"/>
  <c r="Q14" i="5"/>
  <c r="P14" i="5"/>
  <c r="O14" i="5"/>
  <c r="N14" i="5"/>
  <c r="M14" i="5"/>
  <c r="L14" i="5"/>
  <c r="Q13" i="5"/>
  <c r="P13" i="5"/>
  <c r="O13" i="5"/>
  <c r="N13" i="5"/>
  <c r="M13" i="5"/>
  <c r="L13" i="5"/>
  <c r="Q12" i="5"/>
  <c r="P12" i="5"/>
  <c r="O12" i="5"/>
  <c r="N12" i="5"/>
  <c r="M12" i="5"/>
  <c r="L12" i="5"/>
  <c r="Q11" i="5"/>
  <c r="P11" i="5"/>
  <c r="O11" i="5"/>
  <c r="N11" i="5"/>
  <c r="M11" i="5"/>
  <c r="L11" i="5"/>
  <c r="Q10" i="5"/>
  <c r="P10" i="5"/>
  <c r="O10" i="5"/>
  <c r="N10" i="5"/>
  <c r="M10" i="5"/>
  <c r="L10" i="5"/>
  <c r="Q9" i="5"/>
  <c r="P9" i="5"/>
  <c r="O9" i="5"/>
  <c r="N9" i="5"/>
  <c r="M9" i="5"/>
  <c r="L9" i="5"/>
  <c r="Q8" i="5"/>
  <c r="P8" i="5"/>
  <c r="O8" i="5"/>
  <c r="N8" i="5"/>
  <c r="M8" i="5"/>
  <c r="L8" i="5"/>
  <c r="Q7" i="5"/>
  <c r="P7" i="5"/>
  <c r="O7" i="5"/>
  <c r="N7" i="5"/>
  <c r="M7" i="5"/>
  <c r="L7" i="5"/>
  <c r="Q6" i="5"/>
  <c r="P6" i="5"/>
  <c r="O6" i="5"/>
  <c r="N6" i="5"/>
  <c r="M6" i="5"/>
  <c r="L6" i="5"/>
  <c r="K19" i="5"/>
  <c r="K18" i="5"/>
  <c r="K17" i="5"/>
  <c r="K16" i="5"/>
  <c r="K15" i="5"/>
  <c r="K14" i="5"/>
  <c r="K13" i="5"/>
  <c r="K12" i="5"/>
  <c r="K11" i="5"/>
  <c r="K10" i="5"/>
  <c r="K9" i="5"/>
  <c r="K8" i="5"/>
  <c r="K7" i="5"/>
  <c r="K6" i="5"/>
  <c r="J19" i="5"/>
  <c r="J18" i="5"/>
  <c r="J17" i="5"/>
  <c r="J16" i="5"/>
  <c r="J15" i="5"/>
  <c r="J14" i="5"/>
  <c r="J13" i="5"/>
  <c r="J12" i="5"/>
  <c r="J11" i="5"/>
  <c r="J10" i="5"/>
  <c r="J9" i="5"/>
  <c r="J8" i="5"/>
  <c r="J7" i="5"/>
  <c r="J6" i="5"/>
  <c r="I19" i="5"/>
  <c r="I18" i="5"/>
  <c r="I17" i="5"/>
  <c r="I16" i="5"/>
  <c r="I15" i="5"/>
  <c r="I14" i="5"/>
  <c r="I13" i="5"/>
  <c r="I12" i="5"/>
  <c r="I11" i="5"/>
  <c r="I10" i="5"/>
  <c r="I9" i="5"/>
  <c r="I8" i="5"/>
  <c r="I7" i="5"/>
  <c r="H19" i="5"/>
  <c r="H18" i="5"/>
  <c r="H17" i="5"/>
  <c r="H16" i="5"/>
  <c r="H15" i="5"/>
  <c r="H14" i="5"/>
  <c r="H13" i="5"/>
  <c r="H12" i="5"/>
  <c r="H11" i="5"/>
  <c r="H10" i="5"/>
  <c r="H9" i="5"/>
  <c r="H8" i="5"/>
  <c r="H7" i="5"/>
  <c r="G19" i="5"/>
  <c r="G18" i="5"/>
  <c r="G17" i="5"/>
  <c r="G16" i="5"/>
  <c r="G15" i="5"/>
  <c r="G14" i="5"/>
  <c r="G13" i="5"/>
  <c r="G12" i="5"/>
  <c r="G11" i="5"/>
  <c r="G9" i="5"/>
  <c r="G8" i="5"/>
  <c r="G7" i="5"/>
  <c r="G6" i="5"/>
  <c r="F19" i="5"/>
  <c r="F18" i="5"/>
  <c r="F17" i="5"/>
  <c r="F16" i="5"/>
  <c r="F15" i="5"/>
  <c r="F14" i="5"/>
  <c r="F13" i="5"/>
  <c r="F12" i="5"/>
  <c r="F11" i="5"/>
  <c r="F10" i="5"/>
  <c r="F9" i="5"/>
  <c r="F8" i="5"/>
  <c r="F7" i="5"/>
  <c r="F6" i="5"/>
  <c r="E19" i="5"/>
  <c r="E18" i="5"/>
  <c r="E17" i="5"/>
  <c r="E16" i="5"/>
  <c r="E15" i="5"/>
  <c r="E14" i="5"/>
  <c r="E13" i="5"/>
  <c r="E12" i="5"/>
  <c r="E11" i="5"/>
  <c r="E10" i="5"/>
  <c r="E9" i="5"/>
  <c r="E8" i="5"/>
  <c r="E7" i="5"/>
  <c r="E6" i="5"/>
  <c r="C19" i="5"/>
  <c r="C18" i="5"/>
  <c r="C17" i="5"/>
  <c r="C16" i="5"/>
  <c r="C15" i="5"/>
  <c r="C14" i="5"/>
  <c r="C13" i="5"/>
  <c r="C12" i="5"/>
  <c r="C11" i="5"/>
  <c r="C10" i="5"/>
  <c r="C9" i="5"/>
  <c r="C8" i="5"/>
  <c r="C7" i="5"/>
  <c r="C6" i="5"/>
  <c r="B19" i="5" l="1"/>
  <c r="B18" i="5"/>
  <c r="B17" i="5"/>
  <c r="B16" i="5"/>
  <c r="B15" i="5"/>
  <c r="B14" i="5"/>
  <c r="B13" i="5"/>
  <c r="B12" i="5"/>
  <c r="B11" i="5"/>
  <c r="B10" i="5"/>
  <c r="B9" i="5"/>
  <c r="B8" i="5"/>
  <c r="B7" i="5"/>
  <c r="B6" i="5"/>
  <c r="C4" i="6" s="1"/>
</calcChain>
</file>

<file path=xl/sharedStrings.xml><?xml version="1.0" encoding="utf-8"?>
<sst xmlns="http://schemas.openxmlformats.org/spreadsheetml/2006/main" count="1372" uniqueCount="1346">
  <si>
    <t>1.会社概要</t>
    <phoneticPr fontId="1"/>
  </si>
  <si>
    <t>作成年月日</t>
    <phoneticPr fontId="1"/>
  </si>
  <si>
    <t>設立年月日</t>
    <phoneticPr fontId="1"/>
  </si>
  <si>
    <t>資本金</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</si>
  <si>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</si>
  <si>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</si>
  <si>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</si>
  <si>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</si>
  <si>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</si>
  <si>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</si>
  <si>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</si>
  <si>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</si>
  <si>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</si>
  <si>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</si>
  <si>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</si>
  <si>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</si>
  <si>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</si>
  <si>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</si>
  <si>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</si>
  <si>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</si>
  <si>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</si>
  <si>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</si>
  <si>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</si>
  <si>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</si>
  <si>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件数</t>
    <rPh sb="0" eb="2">
      <t>ケンスウ</t>
    </rPh>
    <phoneticPr fontId="3"/>
  </si>
  <si>
    <t>参加希望業種</t>
    <rPh sb="0" eb="2">
      <t>サンカ</t>
    </rPh>
    <rPh sb="2" eb="4">
      <t>キボウ</t>
    </rPh>
    <rPh sb="4" eb="6">
      <t>ギョウシュ</t>
    </rPh>
    <phoneticPr fontId="3"/>
  </si>
  <si>
    <t>建設業退職金共済の加入</t>
    <rPh sb="0" eb="2">
      <t>ケンセツ</t>
    </rPh>
    <rPh sb="2" eb="3">
      <t>ギョウ</t>
    </rPh>
    <rPh sb="3" eb="6">
      <t>タイショクキン</t>
    </rPh>
    <rPh sb="6" eb="8">
      <t>キョウサイ</t>
    </rPh>
    <rPh sb="9" eb="11">
      <t>カニュウ</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</si>
  <si>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</si>
  <si>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</si>
  <si>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</si>
  <si>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</si>
  <si>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</si>
  <si>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地域</t>
    <rPh sb="0" eb="2">
      <t>チイキ</t>
    </rPh>
    <phoneticPr fontId="3"/>
  </si>
  <si>
    <t>工種</t>
    <rPh sb="0" eb="1">
      <t>コウ</t>
    </rPh>
    <rPh sb="1" eb="2">
      <t>シュ</t>
    </rPh>
    <phoneticPr fontId="3"/>
  </si>
  <si>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</si>
  <si>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</si>
  <si>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</si>
  <si>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</si>
  <si>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</si>
  <si>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</si>
  <si>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台数</t>
    <rPh sb="0" eb="2">
      <t>ダイスウ</t>
    </rPh>
    <phoneticPr fontId="3"/>
  </si>
  <si>
    <t>車種</t>
    <rPh sb="0" eb="2">
      <t>シャシュ</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</si>
  <si>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</si>
  <si>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</si>
  <si>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</si>
  <si>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2..各種許可登録申請関係について</t>
    <rPh sb="7" eb="9">
      <t>トウロク</t>
    </rPh>
    <rPh sb="9" eb="11">
      <t>シンセイ</t>
    </rPh>
    <phoneticPr fontId="1"/>
  </si>
  <si>
    <t>補足説明</t>
    <rPh sb="0" eb="2">
      <t>ホソク</t>
    </rPh>
    <rPh sb="2" eb="4">
      <t>セツメイ</t>
    </rPh>
    <phoneticPr fontId="3"/>
  </si>
  <si>
    <t>断面交通量10千台/日以上の高速道路においての作業経験</t>
    <rPh sb="0" eb="2">
      <t>ダンメン</t>
    </rPh>
    <rPh sb="2" eb="4">
      <t>コウツウ</t>
    </rPh>
    <rPh sb="4" eb="5">
      <t>リョウ</t>
    </rPh>
    <rPh sb="7" eb="8">
      <t>セン</t>
    </rPh>
    <rPh sb="8" eb="9">
      <t>ダイ</t>
    </rPh>
    <rPh sb="10" eb="11">
      <t>ヒ</t>
    </rPh>
    <rPh sb="11" eb="13">
      <t>イジョウ</t>
    </rPh>
    <rPh sb="14" eb="16">
      <t>コウソク</t>
    </rPh>
    <rPh sb="16" eb="18">
      <t>ドウロ</t>
    </rPh>
    <rPh sb="23" eb="25">
      <t>サギョウ</t>
    </rPh>
    <rPh sb="25" eb="27">
      <t>ケイケン</t>
    </rPh>
    <phoneticPr fontId="3"/>
  </si>
  <si>
    <t>作業経験</t>
    <rPh sb="0" eb="2">
      <t>サギョウ</t>
    </rPh>
    <phoneticPr fontId="3"/>
  </si>
  <si>
    <t>共済契約者番号</t>
    <rPh sb="5" eb="7">
      <t>バンゴウ</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</si>
  <si>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</si>
  <si>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</si>
  <si>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</si>
  <si>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</si>
  <si>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</si>
  <si>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種別</t>
    <rPh sb="0" eb="2">
      <t>シュベツ</t>
    </rPh>
    <phoneticPr fontId="3"/>
  </si>
  <si>
    <t>参集時間</t>
    <rPh sb="0" eb="2">
      <t>サンシュウ</t>
    </rPh>
    <rPh sb="2" eb="4">
      <t>ジカン</t>
    </rPh>
    <phoneticPr fontId="3"/>
  </si>
  <si>
    <t>断面交通量10千台/日以上の自動車専用道路においての作業経験</t>
    <rPh sb="0" eb="2">
      <t>ダンメン</t>
    </rPh>
    <rPh sb="2" eb="4">
      <t>コウツウ</t>
    </rPh>
    <rPh sb="4" eb="5">
      <t>リョウ</t>
    </rPh>
    <rPh sb="7" eb="8">
      <t>セン</t>
    </rPh>
    <rPh sb="8" eb="9">
      <t>ダイ</t>
    </rPh>
    <rPh sb="10" eb="11">
      <t>ヒ</t>
    </rPh>
    <rPh sb="11" eb="13">
      <t>イジョウ</t>
    </rPh>
    <rPh sb="14" eb="17">
      <t>ジドウシャ</t>
    </rPh>
    <rPh sb="17" eb="19">
      <t>センヨウ</t>
    </rPh>
    <rPh sb="19" eb="21">
      <t>ドウロ</t>
    </rPh>
    <rPh sb="26" eb="28">
      <t>サギョウ</t>
    </rPh>
    <rPh sb="28" eb="30">
      <t>ケイケン</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</si>
  <si>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</si>
  <si>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</si>
  <si>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</si>
  <si>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</si>
  <si>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</si>
  <si>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前年度売上高（千円）</t>
    <rPh sb="0" eb="3">
      <t>ゼンネンド</t>
    </rPh>
    <rPh sb="3" eb="5">
      <t>ウリアゲ</t>
    </rPh>
    <rPh sb="5" eb="6">
      <t>タカ</t>
    </rPh>
    <rPh sb="7" eb="8">
      <t>セン</t>
    </rPh>
    <rPh sb="8" eb="9">
      <t>エン</t>
    </rPh>
    <phoneticPr fontId="3"/>
  </si>
  <si>
    <t>ＮＥＸＣＯ西日本競争参加資格</t>
    <rPh sb="5" eb="6">
      <t>ニシ</t>
    </rPh>
    <rPh sb="6" eb="8">
      <t>ニホン</t>
    </rPh>
    <rPh sb="8" eb="10">
      <t>キョウソウ</t>
    </rPh>
    <rPh sb="10" eb="12">
      <t>サンカ</t>
    </rPh>
    <rPh sb="12" eb="14">
      <t>シカク</t>
    </rPh>
    <phoneticPr fontId="3"/>
  </si>
  <si>
    <t>13.業務に対する取組みについて</t>
    <rPh sb="3" eb="5">
      <t>ギョウム</t>
    </rPh>
    <rPh sb="6" eb="7">
      <t>タイ</t>
    </rPh>
    <rPh sb="9" eb="11">
      <t>トリク</t>
    </rPh>
    <phoneticPr fontId="1"/>
  </si>
  <si>
    <t>14.会社ＰＲ欄</t>
    <rPh sb="3" eb="5">
      <t>カイシャ</t>
    </rPh>
    <rPh sb="7" eb="8">
      <t>ラン</t>
    </rPh>
    <phoneticPr fontId="1"/>
  </si>
  <si>
    <t>16.備考【記述不要】</t>
    <rPh sb="3" eb="5">
      <t>ビコウ</t>
    </rPh>
    <rPh sb="6" eb="8">
      <t>キジュツ</t>
    </rPh>
    <rPh sb="8" eb="10">
      <t>フヨウ</t>
    </rPh>
    <phoneticPr fontId="3"/>
  </si>
  <si>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</si>
  <si>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</si>
  <si>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</si>
  <si>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</si>
  <si>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</si>
  <si>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</si>
  <si>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4.ＮＥＸＣＯ西日本競争参加資格について</t>
    <rPh sb="7" eb="8">
      <t>ニシ</t>
    </rPh>
    <rPh sb="8" eb="10">
      <t>ニホン</t>
    </rPh>
    <rPh sb="10" eb="12">
      <t>キョウソウ</t>
    </rPh>
    <rPh sb="12" eb="14">
      <t>サンカ</t>
    </rPh>
    <rPh sb="14" eb="16">
      <t>シカク</t>
    </rPh>
    <phoneticPr fontId="3"/>
  </si>
  <si>
    <t>12.建設業退職金共済の加入状況について</t>
    <rPh sb="3" eb="5">
      <t>ケンセツ</t>
    </rPh>
    <rPh sb="5" eb="6">
      <t>ギョウ</t>
    </rPh>
    <rPh sb="6" eb="8">
      <t>タイショク</t>
    </rPh>
    <rPh sb="8" eb="9">
      <t>キン</t>
    </rPh>
    <rPh sb="9" eb="11">
      <t>キョウサイ</t>
    </rPh>
    <rPh sb="12" eb="14">
      <t>カニュウ</t>
    </rPh>
    <rPh sb="14" eb="16">
      <t>ジョウキョウ</t>
    </rPh>
    <phoneticPr fontId="3"/>
  </si>
  <si>
    <t>15.反社会的勢力の排除に関する誓約について【記述不要】</t>
    <phoneticPr fontId="1"/>
  </si>
  <si>
    <t>ＴＥＬ</t>
    <phoneticPr fontId="3"/>
  </si>
  <si>
    <t>会社名（支社・営業所）</t>
    <rPh sb="4" eb="6">
      <t>シシャ</t>
    </rPh>
    <rPh sb="7" eb="10">
      <t>エイギョウショ</t>
    </rPh>
    <phoneticPr fontId="3"/>
  </si>
  <si>
    <t>役職・代表者名</t>
    <rPh sb="6" eb="7">
      <t>メイ</t>
    </rPh>
    <phoneticPr fontId="3"/>
  </si>
  <si>
    <t>ＴＥＬ</t>
    <phoneticPr fontId="3"/>
  </si>
  <si>
    <t>メールアドレス</t>
    <phoneticPr fontId="3"/>
  </si>
  <si>
    <t>担当者名</t>
    <rPh sb="0" eb="3">
      <t>タントウシャ</t>
    </rPh>
    <rPh sb="3" eb="4">
      <t>メイ</t>
    </rPh>
    <phoneticPr fontId="3"/>
  </si>
  <si>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</si>
  <si>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</si>
  <si>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年度</t>
    <phoneticPr fontId="1"/>
  </si>
  <si>
    <t>年度</t>
    <phoneticPr fontId="1"/>
  </si>
  <si>
    <t>次の事項に関して、確約します。
①　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下請負が数次にわたるときはその全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rPh sb="28" eb="31">
      <t>ジッシツテキ</t>
    </rPh>
    <rPh sb="32" eb="34">
      <t>ケイエイ</t>
    </rPh>
    <rPh sb="35" eb="37">
      <t>シハイ</t>
    </rPh>
    <rPh sb="39" eb="40">
      <t>モノ</t>
    </rPh>
    <rPh sb="204" eb="206">
      <t>イカ</t>
    </rPh>
    <rPh sb="206" eb="207">
      <t>オナ</t>
    </rPh>
    <phoneticPr fontId="1"/>
  </si>
  <si>
    <t>番号</t>
    <rPh sb="0" eb="2">
      <t>バンゴウ</t>
    </rPh>
    <phoneticPr fontId="8"/>
  </si>
  <si>
    <t>資本金
（千円）</t>
    <rPh sb="0" eb="3">
      <t>シホンキン</t>
    </rPh>
    <rPh sb="5" eb="6">
      <t>セン</t>
    </rPh>
    <rPh sb="6" eb="7">
      <t>エン</t>
    </rPh>
    <phoneticPr fontId="8"/>
  </si>
  <si>
    <t>代表者名</t>
    <rPh sb="0" eb="3">
      <t>ダイヒョウシャ</t>
    </rPh>
    <rPh sb="3" eb="4">
      <t>メイ</t>
    </rPh>
    <phoneticPr fontId="8"/>
  </si>
  <si>
    <t>調書担当者</t>
    <rPh sb="0" eb="2">
      <t>チョウショ</t>
    </rPh>
    <rPh sb="2" eb="5">
      <t>タントウシャ</t>
    </rPh>
    <phoneticPr fontId="8"/>
  </si>
  <si>
    <t>メールアドレス</t>
    <phoneticPr fontId="8"/>
  </si>
  <si>
    <t>所在地</t>
    <rPh sb="0" eb="3">
      <t>ショザイチ</t>
    </rPh>
    <phoneticPr fontId="8"/>
  </si>
  <si>
    <t>電話番号</t>
    <rPh sb="0" eb="2">
      <t>デンワ</t>
    </rPh>
    <rPh sb="2" eb="4">
      <t>バンゴウ</t>
    </rPh>
    <phoneticPr fontId="8"/>
  </si>
  <si>
    <t>業種</t>
    <rPh sb="0" eb="2">
      <t>ギョウシュ</t>
    </rPh>
    <phoneticPr fontId="8"/>
  </si>
  <si>
    <t>有</t>
    <rPh sb="0" eb="1">
      <t>ア</t>
    </rPh>
    <phoneticPr fontId="3"/>
  </si>
  <si>
    <t>無</t>
    <rPh sb="0" eb="1">
      <t>ナ</t>
    </rPh>
    <phoneticPr fontId="3"/>
  </si>
  <si>
    <t>千円</t>
    <rPh sb="0" eb="2">
      <t>センエン</t>
    </rPh>
    <phoneticPr fontId="3"/>
  </si>
  <si>
    <t>前年度売上高（千円）</t>
    <rPh sb="7" eb="9">
      <t>センエン</t>
    </rPh>
    <phoneticPr fontId="3"/>
  </si>
  <si>
    <t>社員数</t>
    <rPh sb="0" eb="3">
      <t>シャインスウ</t>
    </rPh>
    <phoneticPr fontId="3"/>
  </si>
  <si>
    <t>設立年月日</t>
    <phoneticPr fontId="3"/>
  </si>
  <si>
    <t>年度</t>
    <rPh sb="0" eb="2">
      <t>ネンド</t>
    </rPh>
    <phoneticPr fontId="3"/>
  </si>
  <si>
    <t>役員</t>
    <phoneticPr fontId="3"/>
  </si>
  <si>
    <t>営業</t>
    <phoneticPr fontId="3"/>
  </si>
  <si>
    <t>事務</t>
    <phoneticPr fontId="3"/>
  </si>
  <si>
    <t>技術者</t>
    <phoneticPr fontId="3"/>
  </si>
  <si>
    <t>作業員</t>
    <phoneticPr fontId="3"/>
  </si>
  <si>
    <t>参集時間</t>
    <phoneticPr fontId="3"/>
  </si>
  <si>
    <t>地域</t>
    <phoneticPr fontId="3"/>
  </si>
  <si>
    <t>会社概要</t>
  </si>
  <si>
    <t>社員数合計</t>
    <rPh sb="0" eb="3">
      <t>シャインスウ</t>
    </rPh>
    <rPh sb="3" eb="5">
      <t>ゴウケイ</t>
    </rPh>
    <phoneticPr fontId="3"/>
  </si>
  <si>
    <t>許可登録
件数</t>
    <phoneticPr fontId="3"/>
  </si>
  <si>
    <t>ＮＥＸＣＯ西日本
競争参加資格</t>
    <phoneticPr fontId="3"/>
  </si>
  <si>
    <t>有・無</t>
    <rPh sb="0" eb="1">
      <t>ア</t>
    </rPh>
    <rPh sb="2" eb="3">
      <t>ナ</t>
    </rPh>
    <phoneticPr fontId="3"/>
  </si>
  <si>
    <t>件数</t>
    <phoneticPr fontId="3"/>
  </si>
  <si>
    <t>実績数</t>
    <rPh sb="2" eb="3">
      <t>スウ</t>
    </rPh>
    <phoneticPr fontId="3"/>
  </si>
  <si>
    <t>見積数</t>
    <rPh sb="2" eb="3">
      <t>スウ</t>
    </rPh>
    <phoneticPr fontId="3"/>
  </si>
  <si>
    <t>エンジ関西の実績および見積書</t>
    <phoneticPr fontId="3"/>
  </si>
  <si>
    <t>NEXCO
西日本グループ</t>
  </si>
  <si>
    <t>NEXCO
西日本グループ</t>
    <phoneticPr fontId="3"/>
  </si>
  <si>
    <t>国交省
自治体</t>
  </si>
  <si>
    <t>国交省
自治体</t>
    <phoneticPr fontId="3"/>
  </si>
  <si>
    <t>NEXCO西日本グループおよび国交省・自治体等の実績数</t>
    <rPh sb="26" eb="27">
      <t>スウ</t>
    </rPh>
    <phoneticPr fontId="3"/>
  </si>
  <si>
    <t>NEXCO西日本グループおよび国交省・自治体からの表彰数</t>
    <rPh sb="27" eb="28">
      <t>スウ</t>
    </rPh>
    <phoneticPr fontId="3"/>
  </si>
  <si>
    <t>参加希望業種</t>
    <phoneticPr fontId="3"/>
  </si>
  <si>
    <t>作業経験</t>
    <phoneticPr fontId="3"/>
  </si>
  <si>
    <t>高速道路</t>
    <phoneticPr fontId="3"/>
  </si>
  <si>
    <t>自動車
専用道路</t>
    <phoneticPr fontId="3"/>
  </si>
  <si>
    <t>社内作業車
台数</t>
    <phoneticPr fontId="3"/>
  </si>
  <si>
    <t>社員数（人）</t>
    <rPh sb="4" eb="5">
      <t>ニン</t>
    </rPh>
    <phoneticPr fontId="1"/>
  </si>
  <si>
    <t>重大事故</t>
  </si>
  <si>
    <t>軽微な事故</t>
    <rPh sb="0" eb="2">
      <t>ケイビ</t>
    </rPh>
    <rPh sb="3" eb="5">
      <t>ジコ</t>
    </rPh>
    <phoneticPr fontId="3"/>
  </si>
  <si>
    <t>NEXCO西日本グループ内業務中の事故</t>
    <rPh sb="17" eb="19">
      <t>ジコ</t>
    </rPh>
    <phoneticPr fontId="3"/>
  </si>
  <si>
    <t>共済契約者番号</t>
    <phoneticPr fontId="3"/>
  </si>
  <si>
    <t>建設業退職金共済の加入</t>
  </si>
  <si>
    <t>.建設業退職金共済の加入状況について</t>
    <phoneticPr fontId="3"/>
  </si>
  <si>
    <t>業務に対する取組みについて</t>
    <phoneticPr fontId="3"/>
  </si>
  <si>
    <t>品質管理</t>
    <phoneticPr fontId="3"/>
  </si>
  <si>
    <t>情報セキュリティー体制</t>
    <phoneticPr fontId="3"/>
  </si>
  <si>
    <t>安全管理
体制</t>
    <phoneticPr fontId="3"/>
  </si>
  <si>
    <t>社会貢献事業
（ＣＳＲ)活動</t>
    <phoneticPr fontId="3"/>
  </si>
  <si>
    <t>業種別前年度
売上高（千円）</t>
    <rPh sb="0" eb="2">
      <t>ギョウシュ</t>
    </rPh>
    <rPh sb="2" eb="3">
      <t>ベツ</t>
    </rPh>
    <rPh sb="3" eb="6">
      <t>ゼンネンド</t>
    </rPh>
    <rPh sb="7" eb="9">
      <t>ウリアゲ</t>
    </rPh>
    <rPh sb="9" eb="10">
      <t>タカ</t>
    </rPh>
    <rPh sb="11" eb="12">
      <t>セン</t>
    </rPh>
    <rPh sb="12" eb="13">
      <t>エン</t>
    </rPh>
    <phoneticPr fontId="8"/>
  </si>
  <si>
    <t>建設業</t>
  </si>
  <si>
    <t>建設コンサルタント</t>
  </si>
  <si>
    <t>警備業</t>
  </si>
  <si>
    <t>産業廃棄物収集運搬</t>
  </si>
  <si>
    <t>産業廃棄物処分</t>
  </si>
  <si>
    <t>特別管理産業廃棄物収集運搬業</t>
  </si>
  <si>
    <t>特別管理産業廃棄物処理</t>
    <rPh sb="9" eb="11">
      <t>ショリ</t>
    </rPh>
    <phoneticPr fontId="1"/>
  </si>
  <si>
    <t>廃棄物再生事業者</t>
  </si>
  <si>
    <t>計量証明事業</t>
  </si>
  <si>
    <t>測量業</t>
    <rPh sb="2" eb="3">
      <t>ギョウ</t>
    </rPh>
    <phoneticPr fontId="1"/>
  </si>
  <si>
    <t>建築士事務所</t>
  </si>
  <si>
    <t>一般労働者派遣事業</t>
  </si>
  <si>
    <t>特定労働者派遣事業</t>
  </si>
  <si>
    <t>有料職業紹介事業</t>
  </si>
  <si>
    <t>登録点検事業者</t>
  </si>
  <si>
    <t>登録検査事業者</t>
    <rPh sb="2" eb="4">
      <t>ケンサ</t>
    </rPh>
    <phoneticPr fontId="1"/>
  </si>
  <si>
    <t>登録電気工事業者</t>
  </si>
  <si>
    <t>電気通信事業</t>
  </si>
  <si>
    <t>電気通信役務</t>
  </si>
  <si>
    <t>無線設備等点検事業</t>
  </si>
  <si>
    <t>航空機使用事業</t>
  </si>
  <si>
    <t>地質調査業</t>
  </si>
  <si>
    <t>宅地建物取引業</t>
  </si>
  <si>
    <t>不動産鑑定業</t>
  </si>
  <si>
    <t>補償コンサルタント</t>
  </si>
  <si>
    <t>マンション管理業</t>
  </si>
  <si>
    <t>賃貸住宅管理業</t>
  </si>
  <si>
    <t>屋外広告業</t>
  </si>
  <si>
    <t>日本溶接協会非破壊検査事業者</t>
  </si>
  <si>
    <t>優良鉄筋継手部検査会社</t>
  </si>
  <si>
    <t>土壌汚染対策法指定調査機関</t>
  </si>
  <si>
    <t>汚染土壌処理業</t>
  </si>
  <si>
    <t>水道法による水質検査機関</t>
  </si>
  <si>
    <t>簡易専用水道検査機関</t>
  </si>
  <si>
    <t>作業環境測定機関</t>
  </si>
  <si>
    <t>建築物清掃業</t>
  </si>
  <si>
    <t>浄化槽保守点検業</t>
  </si>
  <si>
    <t>浄化槽工事業</t>
  </si>
  <si>
    <t>浄化槽清掃業</t>
  </si>
  <si>
    <t>排水設備指定工事店</t>
  </si>
  <si>
    <t>指定給水装置工事事業</t>
  </si>
  <si>
    <t>揮発油販売業者</t>
  </si>
  <si>
    <t>地下タンク等定期点検事業</t>
  </si>
  <si>
    <t>毒物劇物一般販売業</t>
  </si>
  <si>
    <t>建築物空気環境測定業</t>
  </si>
  <si>
    <t>下水道処理施設維持管理業</t>
  </si>
  <si>
    <t>特定建築物飲料水水質検査業</t>
  </si>
  <si>
    <t>建築物飲料水貯水槽清掃業</t>
  </si>
  <si>
    <t>建築物飲料水水質検査業</t>
  </si>
  <si>
    <t>建物排水管清掃業</t>
  </si>
  <si>
    <t>建築物ねずみ昆虫等防除業</t>
  </si>
  <si>
    <t>建築物環境衛生総合管理業</t>
  </si>
  <si>
    <t>第一種フロン類回収業</t>
  </si>
  <si>
    <t>環境監視装置の保守管理業務</t>
  </si>
  <si>
    <t>環境影響評価に伴う環境調査業務</t>
  </si>
  <si>
    <t>環境省DXN請負調査受注資格</t>
  </si>
  <si>
    <t>環境関連システムの設計及び保守業務</t>
  </si>
  <si>
    <t>自動車分解整備事業</t>
  </si>
  <si>
    <t>指定自動車整備事業</t>
  </si>
  <si>
    <t>検査業者登録証</t>
  </si>
  <si>
    <t>自動車破砕業</t>
  </si>
  <si>
    <t>金属くず商</t>
  </si>
  <si>
    <t>高圧ガス販売業</t>
  </si>
  <si>
    <t>古物商</t>
  </si>
  <si>
    <t>自家用自動車有償貸渡業</t>
  </si>
  <si>
    <t>一般貨物自動車運送業</t>
    <rPh sb="0" eb="2">
      <t>イッパン</t>
    </rPh>
    <rPh sb="2" eb="4">
      <t>カモツ</t>
    </rPh>
    <rPh sb="4" eb="7">
      <t>ジドウシャ</t>
    </rPh>
    <rPh sb="7" eb="10">
      <t>ウンソウギョウ</t>
    </rPh>
    <phoneticPr fontId="1"/>
  </si>
  <si>
    <t>JCSS 校正事業者</t>
  </si>
  <si>
    <t>高度管理医療機器等販売・貸与</t>
  </si>
  <si>
    <t>医療機器修理業</t>
  </si>
  <si>
    <t>医薬品販売業</t>
  </si>
  <si>
    <t>特定計量器修理事業</t>
  </si>
  <si>
    <t>放射性同位元素使用許可</t>
  </si>
  <si>
    <t>VMware VPN Program-Professional</t>
  </si>
  <si>
    <t>Adobe CERTIFIED RESELLER</t>
  </si>
  <si>
    <t>レンタル業</t>
    <rPh sb="4" eb="5">
      <t>ギョウ</t>
    </rPh>
    <phoneticPr fontId="1"/>
  </si>
  <si>
    <t>無人航空機に係る許可承認</t>
    <rPh sb="0" eb="2">
      <t>ムジン</t>
    </rPh>
    <rPh sb="2" eb="5">
      <t>コウクウキ</t>
    </rPh>
    <rPh sb="6" eb="7">
      <t>カカ</t>
    </rPh>
    <rPh sb="8" eb="10">
      <t>キョカ</t>
    </rPh>
    <rPh sb="10" eb="12">
      <t>ショウニン</t>
    </rPh>
    <phoneticPr fontId="1"/>
  </si>
  <si>
    <t>工学博士</t>
  </si>
  <si>
    <t>APECエンジニア</t>
  </si>
  <si>
    <t>技術士</t>
  </si>
  <si>
    <t>技術士補</t>
  </si>
  <si>
    <t>RCCM</t>
  </si>
  <si>
    <t>監理技術者</t>
  </si>
  <si>
    <t>環境計量士</t>
  </si>
  <si>
    <t>上級土木技術者</t>
  </si>
  <si>
    <t>土木学会二級土木技術者</t>
    <rPh sb="4" eb="5">
      <t>ニ</t>
    </rPh>
    <phoneticPr fontId="1"/>
  </si>
  <si>
    <t>コンクリート診断士</t>
  </si>
  <si>
    <t>コンクリート構造診断士</t>
  </si>
  <si>
    <t>土木鋼構造診断士</t>
  </si>
  <si>
    <t>コンクリート主任技士</t>
    <rPh sb="6" eb="8">
      <t>シュニン</t>
    </rPh>
    <rPh sb="8" eb="10">
      <t>ギシ</t>
    </rPh>
    <phoneticPr fontId="1"/>
  </si>
  <si>
    <t>コンクリート技士</t>
    <rPh sb="6" eb="8">
      <t>ギシ</t>
    </rPh>
    <phoneticPr fontId="1"/>
  </si>
  <si>
    <t>地質調査技士</t>
    <rPh sb="0" eb="2">
      <t>チシツ</t>
    </rPh>
    <rPh sb="2" eb="4">
      <t>チョウサ</t>
    </rPh>
    <rPh sb="4" eb="6">
      <t>ギシ</t>
    </rPh>
    <phoneticPr fontId="1"/>
  </si>
  <si>
    <t>地すべり防止工事士</t>
    <rPh sb="0" eb="1">
      <t>ジ</t>
    </rPh>
    <rPh sb="4" eb="6">
      <t>ボウシ</t>
    </rPh>
    <rPh sb="6" eb="8">
      <t>コウジ</t>
    </rPh>
    <rPh sb="8" eb="9">
      <t>シ</t>
    </rPh>
    <phoneticPr fontId="1"/>
  </si>
  <si>
    <t>測量士</t>
  </si>
  <si>
    <t>測量士補</t>
    <rPh sb="0" eb="3">
      <t>ソクリョウシ</t>
    </rPh>
    <rPh sb="3" eb="4">
      <t>ホ</t>
    </rPh>
    <phoneticPr fontId="1"/>
  </si>
  <si>
    <t>土木施工管理技士</t>
    <rPh sb="6" eb="8">
      <t>ギシ</t>
    </rPh>
    <phoneticPr fontId="1"/>
  </si>
  <si>
    <t>一級土木施工管理技士</t>
    <rPh sb="0" eb="1">
      <t>イチ</t>
    </rPh>
    <phoneticPr fontId="1"/>
  </si>
  <si>
    <t>二級土木施工管理技士</t>
  </si>
  <si>
    <t>一級管工事施工管理技士</t>
  </si>
  <si>
    <t>二級管工事施工管理技士</t>
    <rPh sb="0" eb="1">
      <t>ニ</t>
    </rPh>
    <rPh sb="6" eb="7">
      <t>コウ</t>
    </rPh>
    <phoneticPr fontId="1"/>
  </si>
  <si>
    <t>一級舗装施工管理技術者</t>
    <rPh sb="0" eb="1">
      <t>イチ</t>
    </rPh>
    <phoneticPr fontId="1"/>
  </si>
  <si>
    <t>一級建築施工管理技士</t>
    <rPh sb="0" eb="2">
      <t>イッキュウ</t>
    </rPh>
    <rPh sb="2" eb="4">
      <t>ケンチク</t>
    </rPh>
    <rPh sb="4" eb="6">
      <t>セコウ</t>
    </rPh>
    <rPh sb="6" eb="8">
      <t>カンリ</t>
    </rPh>
    <rPh sb="8" eb="10">
      <t>ギシ</t>
    </rPh>
    <phoneticPr fontId="1"/>
  </si>
  <si>
    <t>二級建築施工管理技士</t>
    <rPh sb="0" eb="2">
      <t>ニキュウ</t>
    </rPh>
    <rPh sb="2" eb="4">
      <t>ケンチク</t>
    </rPh>
    <rPh sb="4" eb="6">
      <t>セコウ</t>
    </rPh>
    <rPh sb="6" eb="8">
      <t>カンリ</t>
    </rPh>
    <rPh sb="8" eb="10">
      <t>ギシ</t>
    </rPh>
    <phoneticPr fontId="1"/>
  </si>
  <si>
    <t>建設機械施工技士</t>
  </si>
  <si>
    <t>一級建設機械施工技士</t>
  </si>
  <si>
    <t>二級建設機械施工技士</t>
  </si>
  <si>
    <t>道路橋点検士</t>
  </si>
  <si>
    <t>高速道路診断士</t>
  </si>
  <si>
    <t>高速道路点検士</t>
  </si>
  <si>
    <t>高速道路診断士補</t>
  </si>
  <si>
    <t>電気通信主任技術者</t>
  </si>
  <si>
    <t>第一種電気主任技術者</t>
    <rPh sb="1" eb="2">
      <t>イチ</t>
    </rPh>
    <phoneticPr fontId="1"/>
  </si>
  <si>
    <t>第二種電気主任技術者</t>
    <rPh sb="1" eb="2">
      <t>ニ</t>
    </rPh>
    <phoneticPr fontId="1"/>
  </si>
  <si>
    <t>第三種電気主任技術者</t>
    <rPh sb="1" eb="2">
      <t>サン</t>
    </rPh>
    <phoneticPr fontId="1"/>
  </si>
  <si>
    <t>電気主任技術者</t>
  </si>
  <si>
    <t>第一種電気工事士</t>
  </si>
  <si>
    <t>第二種電気工事士</t>
  </si>
  <si>
    <t>電気工事士</t>
  </si>
  <si>
    <t>一級電気工事施工管理技士</t>
  </si>
  <si>
    <t>二級電気工事施工管理技士</t>
    <rPh sb="0" eb="1">
      <t>ニ</t>
    </rPh>
    <rPh sb="7" eb="8">
      <t>コウ</t>
    </rPh>
    <phoneticPr fontId="1"/>
  </si>
  <si>
    <t>電気工事施工管理技士</t>
  </si>
  <si>
    <t>照明コンサルタント</t>
  </si>
  <si>
    <t>第一種自家用発電設備専門技術者</t>
  </si>
  <si>
    <t>特種電気工事資格者（非常用予備発電装置工事）</t>
  </si>
  <si>
    <t>蓄電池設備整備資格者</t>
  </si>
  <si>
    <t>鉛作業主任者</t>
  </si>
  <si>
    <t>工事担当責任者(ｱﾅﾛｸﾞ・ﾃﾞｼﾞﾀﾙ)</t>
  </si>
  <si>
    <t>工事担当者デジタル第一種</t>
    <rPh sb="10" eb="11">
      <t>イチ</t>
    </rPh>
    <phoneticPr fontId="1"/>
  </si>
  <si>
    <t>工事担任者アナログ一種</t>
    <rPh sb="9" eb="10">
      <t>イチ</t>
    </rPh>
    <phoneticPr fontId="1"/>
  </si>
  <si>
    <t>工事担当者デジタル第二種</t>
    <rPh sb="10" eb="11">
      <t>ニ</t>
    </rPh>
    <phoneticPr fontId="1"/>
  </si>
  <si>
    <t>工事担任者</t>
  </si>
  <si>
    <t>一級総合無線通信士</t>
  </si>
  <si>
    <t>一級陸上無線技術士</t>
  </si>
  <si>
    <t>二級陸上無線技術士</t>
  </si>
  <si>
    <t>一級陸上特殊無線技士</t>
  </si>
  <si>
    <t>一級建築士</t>
  </si>
  <si>
    <t>二級建築士</t>
    <rPh sb="0" eb="2">
      <t>ニキュウ</t>
    </rPh>
    <rPh sb="2" eb="5">
      <t>ケンチクシ</t>
    </rPh>
    <phoneticPr fontId="1"/>
  </si>
  <si>
    <t>一建築士</t>
    <rPh sb="0" eb="1">
      <t>１</t>
    </rPh>
    <rPh sb="1" eb="4">
      <t>ケンチクシ</t>
    </rPh>
    <phoneticPr fontId="1"/>
  </si>
  <si>
    <t>一級造園施工管理技士</t>
  </si>
  <si>
    <t>二級造園施工管理技士</t>
    <rPh sb="0" eb="2">
      <t>ニキュウ</t>
    </rPh>
    <rPh sb="2" eb="4">
      <t>ゾウエン</t>
    </rPh>
    <rPh sb="4" eb="6">
      <t>セコウ</t>
    </rPh>
    <rPh sb="6" eb="8">
      <t>カンリ</t>
    </rPh>
    <rPh sb="8" eb="10">
      <t>ギシ</t>
    </rPh>
    <phoneticPr fontId="1"/>
  </si>
  <si>
    <t>二級造園技能士</t>
    <rPh sb="0" eb="1">
      <t>ニ</t>
    </rPh>
    <rPh sb="1" eb="2">
      <t>キュウ</t>
    </rPh>
    <phoneticPr fontId="1"/>
  </si>
  <si>
    <t>樹木医</t>
  </si>
  <si>
    <t>自然再生士</t>
  </si>
  <si>
    <t>情報処理技術者</t>
  </si>
  <si>
    <t>第一種情報処理技術者</t>
    <rPh sb="1" eb="2">
      <t>イチ</t>
    </rPh>
    <rPh sb="7" eb="10">
      <t>ギジュツシャ</t>
    </rPh>
    <phoneticPr fontId="1"/>
  </si>
  <si>
    <t>第二種情報処理技術者</t>
    <rPh sb="7" eb="10">
      <t>ギジュツシャ</t>
    </rPh>
    <phoneticPr fontId="1"/>
  </si>
  <si>
    <t>基本情報技術者</t>
  </si>
  <si>
    <t>応用情報技術者</t>
  </si>
  <si>
    <t>MCP</t>
  </si>
  <si>
    <t>MCPCモバイルシステム技術検定1級</t>
  </si>
  <si>
    <t>MCPCモバイルシステム技術検定2級</t>
  </si>
  <si>
    <t>MCPプログラム資格</t>
  </si>
  <si>
    <t>ソフトウェア開発技術者</t>
  </si>
  <si>
    <t>テクニカルエンジニア（データベース）</t>
  </si>
  <si>
    <t>テクニカルエンジニア（ネットワーク）</t>
  </si>
  <si>
    <t>テクニカルエンジニア(システム管理)</t>
  </si>
  <si>
    <t>Vmware Certified
Professional on VI3</t>
  </si>
  <si>
    <t>オラクル認定資格 認定講師</t>
  </si>
  <si>
    <t>オラクルマスター</t>
  </si>
  <si>
    <t>オラクルマスター　ブロンズ</t>
  </si>
  <si>
    <t>オラクルマスター　ゴールド</t>
  </si>
  <si>
    <t>オラクルマスター　プラチナム</t>
  </si>
  <si>
    <t>オラクルマスター　シルバー</t>
  </si>
  <si>
    <t>Cisco CCNA</t>
  </si>
  <si>
    <t>Sun certified System
Administrtaor Solaris</t>
  </si>
  <si>
    <t>ITIL Foundation
Certificate</t>
  </si>
  <si>
    <t>エンタープライズ　アドミニストレータ</t>
  </si>
  <si>
    <t>ＰＭＰ （Project Management Professional)</t>
  </si>
  <si>
    <t>プロジェクトマネージャ</t>
  </si>
  <si>
    <t>ネットワークスペシャリスト</t>
  </si>
  <si>
    <t>データベーススペシャリスト</t>
  </si>
  <si>
    <t>エンベデッドシステムスペシャリスト</t>
  </si>
  <si>
    <t>情報セキュリティスペシャリスト</t>
  </si>
  <si>
    <t>アプリケーションエンジニア</t>
  </si>
  <si>
    <t>ITサービスマネージャ</t>
  </si>
  <si>
    <t>テクニカルエンジニア</t>
  </si>
  <si>
    <t>ITストラテジスト</t>
  </si>
  <si>
    <t>システムアーキテクト</t>
  </si>
  <si>
    <t>システムアナリスト</t>
  </si>
  <si>
    <t>情報セキュリティｱﾄﾞﾐﾆｽﾄﾚｰﾀ</t>
  </si>
  <si>
    <t>初級システムアドミニストレータ</t>
  </si>
  <si>
    <t>情報ｾｷｭﾘﾃｨ管理士</t>
  </si>
  <si>
    <t>システム監査技術者</t>
  </si>
  <si>
    <t>SXF技術者</t>
  </si>
  <si>
    <t>データベース技術者資格関連</t>
  </si>
  <si>
    <t>P2M資格関連</t>
  </si>
  <si>
    <t>情報技術者資格関連</t>
  </si>
  <si>
    <t>情報処理安全確保支援士</t>
  </si>
  <si>
    <t>ｅラーニング プロフェッショナル</t>
  </si>
  <si>
    <t>三次元CAD利用技術者一級</t>
    <rPh sb="0" eb="1">
      <t>サン</t>
    </rPh>
    <rPh sb="11" eb="12">
      <t>イチ</t>
    </rPh>
    <phoneticPr fontId="1"/>
  </si>
  <si>
    <t>交通工学認定ＴＯＥ，ＴＯＰ</t>
  </si>
  <si>
    <t>マスター・マネジメント・コンサルタント</t>
  </si>
  <si>
    <t>マネジメント・コンサルタント</t>
  </si>
  <si>
    <t>マネジメントインストラクター</t>
  </si>
  <si>
    <t>宅地建物取引主任者</t>
  </si>
  <si>
    <t>マンション管理士</t>
  </si>
  <si>
    <t>管理業務主任者</t>
  </si>
  <si>
    <t>作業環境測定士</t>
  </si>
  <si>
    <t>臭気判定士</t>
  </si>
  <si>
    <t>アスベスト診断士</t>
  </si>
  <si>
    <t>補償業務管理士</t>
  </si>
  <si>
    <t>不動産鑑定士</t>
  </si>
  <si>
    <t>土地家屋調査士</t>
  </si>
  <si>
    <t>土地区画整理士</t>
  </si>
  <si>
    <t>下水道管理技術者</t>
  </si>
  <si>
    <t>下水事業第二種技術検定</t>
  </si>
  <si>
    <t>下水事業第三種技術検定</t>
    <rPh sb="5" eb="7">
      <t>サンシュ</t>
    </rPh>
    <phoneticPr fontId="1"/>
  </si>
  <si>
    <t>産業洗浄技能士（高圧洗浄）</t>
  </si>
  <si>
    <t>非破壊検査技術者</t>
  </si>
  <si>
    <t>Ｘ線作業主任者</t>
  </si>
  <si>
    <t>γ線透過写真撮影主任者</t>
  </si>
  <si>
    <t>溶接技術者資格認定</t>
  </si>
  <si>
    <t>鉄筋継手部検査技術者</t>
  </si>
  <si>
    <t>配筋探査技術者</t>
  </si>
  <si>
    <t>インフラ調査士</t>
  </si>
  <si>
    <t>建築設備士</t>
  </si>
  <si>
    <t>建築積算士</t>
  </si>
  <si>
    <t>機械技能保全士</t>
  </si>
  <si>
    <t>建設機械整備一・二級</t>
    <rPh sb="6" eb="7">
      <t>イチ</t>
    </rPh>
    <rPh sb="8" eb="9">
      <t>ニ</t>
    </rPh>
    <phoneticPr fontId="1"/>
  </si>
  <si>
    <t>自動車整備士</t>
  </si>
  <si>
    <t>自動車検査員</t>
  </si>
  <si>
    <t>可搬形発電機整備技術者</t>
  </si>
  <si>
    <t>フォークリフト検査業所属検査者</t>
  </si>
  <si>
    <t>高所作業車検査業</t>
  </si>
  <si>
    <t>締め固め検査業</t>
  </si>
  <si>
    <t>不整地運搬車検査業</t>
  </si>
  <si>
    <t>整地・運搬・掘削・解体検査業</t>
    <rPh sb="0" eb="2">
      <t>セイチ</t>
    </rPh>
    <phoneticPr fontId="1"/>
  </si>
  <si>
    <t>基礎工事車両検査者</t>
  </si>
  <si>
    <t>自主保全士</t>
  </si>
  <si>
    <t>ＱＣ検定</t>
  </si>
  <si>
    <t>上級造園修景士</t>
  </si>
  <si>
    <t>特殊高所技術者</t>
  </si>
  <si>
    <t>水路測量技術検定一級</t>
    <rPh sb="8" eb="9">
      <t>イチ</t>
    </rPh>
    <phoneticPr fontId="1"/>
  </si>
  <si>
    <t>水路測量技術検定二級</t>
    <rPh sb="8" eb="9">
      <t>ニ</t>
    </rPh>
    <phoneticPr fontId="1"/>
  </si>
  <si>
    <t>港湾海洋調査士</t>
  </si>
  <si>
    <t>港湾海洋調査士補</t>
  </si>
  <si>
    <t>警備員指導教育責任者</t>
  </si>
  <si>
    <t>交通誘導警備業務一級</t>
    <rPh sb="8" eb="9">
      <t>イチ</t>
    </rPh>
    <phoneticPr fontId="1"/>
  </si>
  <si>
    <t>交通誘導警備業務二級</t>
    <rPh sb="8" eb="9">
      <t>ニ</t>
    </rPh>
    <phoneticPr fontId="1"/>
  </si>
  <si>
    <t>雑踏警備業務二級</t>
    <rPh sb="6" eb="7">
      <t>ニ</t>
    </rPh>
    <phoneticPr fontId="1"/>
  </si>
  <si>
    <t>施設警備業務</t>
  </si>
  <si>
    <t>JR西日本　工事管理者</t>
  </si>
  <si>
    <t>JR西日本　列車見張員</t>
  </si>
  <si>
    <t>あと施工アンカー技術管理士</t>
  </si>
  <si>
    <t>グランドアンカー施工士</t>
  </si>
  <si>
    <t>のり面施工管理技術者</t>
  </si>
  <si>
    <t>ジェットグラウト技士</t>
  </si>
  <si>
    <t>登録標識・路面標示基幹技能者</t>
  </si>
  <si>
    <t>路面標示施工技能士</t>
  </si>
  <si>
    <t>道路標識設置・診断士</t>
  </si>
  <si>
    <t>基礎施工士</t>
  </si>
  <si>
    <t>ロープアクセス技師</t>
  </si>
  <si>
    <t>プレス機械作業主任者</t>
  </si>
  <si>
    <t>冷凍機械責任者</t>
  </si>
  <si>
    <t>冷媒回収技術者</t>
    <rPh sb="0" eb="2">
      <t>レイバイ</t>
    </rPh>
    <rPh sb="2" eb="4">
      <t>カイシュウ</t>
    </rPh>
    <rPh sb="4" eb="7">
      <t>ギジュツシャ</t>
    </rPh>
    <phoneticPr fontId="1"/>
  </si>
  <si>
    <t>酸素欠乏・硫化水素危険作業主任者</t>
  </si>
  <si>
    <t>第二種酸素欠乏危険作業主任者</t>
  </si>
  <si>
    <t>大型自動車運転免許</t>
  </si>
  <si>
    <t>大型特殊自動車</t>
  </si>
  <si>
    <t>高所作業車技能講習修了者</t>
  </si>
  <si>
    <t>ゴンドラ特別教育修了者</t>
  </si>
  <si>
    <t>足場組み立て等作業主任者</t>
  </si>
  <si>
    <t>フォークリフト</t>
  </si>
  <si>
    <t>移動式クレーン（5ｔ以上）</t>
    <rPh sb="0" eb="2">
      <t>イドウ</t>
    </rPh>
    <rPh sb="2" eb="3">
      <t>シキ</t>
    </rPh>
    <rPh sb="10" eb="12">
      <t>イジョウ</t>
    </rPh>
    <phoneticPr fontId="1"/>
  </si>
  <si>
    <t>小型移動式クレーン</t>
  </si>
  <si>
    <t>天井クレーン</t>
  </si>
  <si>
    <t>クレーン運転業務特別教育</t>
  </si>
  <si>
    <t>玉掛け</t>
  </si>
  <si>
    <t>動力プレス機械特定自主検査者</t>
  </si>
  <si>
    <t>公害防止管理者</t>
  </si>
  <si>
    <t>石綿作業主任者</t>
  </si>
  <si>
    <t>放射線取扱主任者</t>
  </si>
  <si>
    <t>第二種放射線取扱主任者</t>
    <rPh sb="1" eb="2">
      <t>ニ</t>
    </rPh>
    <phoneticPr fontId="1"/>
  </si>
  <si>
    <t>特定化学物質作業主任者</t>
  </si>
  <si>
    <t>有機溶剤作業主任者</t>
  </si>
  <si>
    <t>収集運搬管理士</t>
  </si>
  <si>
    <t>特別管理産業廃棄物管理責任者</t>
  </si>
  <si>
    <t>産業廃棄物処理施設技術管理者</t>
    <rPh sb="13" eb="14">
      <t>シャ</t>
    </rPh>
    <phoneticPr fontId="1"/>
  </si>
  <si>
    <t>産業廃棄物中間処理施設技術管理士</t>
  </si>
  <si>
    <t>産業廃棄物管理責任者</t>
  </si>
  <si>
    <t>一般廃棄物実務管理者</t>
  </si>
  <si>
    <t>最終処分技術管理者</t>
  </si>
  <si>
    <t>危険物処理施設技術管理者</t>
  </si>
  <si>
    <t>毒物・劇物取扱者</t>
  </si>
  <si>
    <t>危険物取扱者（甲種・乙種類）</t>
  </si>
  <si>
    <t>フロン類回収処理技術者</t>
  </si>
  <si>
    <t>給水装置工事主任技術者</t>
  </si>
  <si>
    <t>飲料水貯水槽清掃作業監督者</t>
  </si>
  <si>
    <t>上水道技術管理者</t>
  </si>
  <si>
    <t>下水道排水設備工事責任技術者</t>
  </si>
  <si>
    <t>排水管清掃作業監督者</t>
  </si>
  <si>
    <t>建築物環境衛生管理技術者</t>
  </si>
  <si>
    <t>貯水槽水道衛生管理士</t>
  </si>
  <si>
    <t>貯水槽清掃作業監督者</t>
  </si>
  <si>
    <t>清掃作業監督者</t>
  </si>
  <si>
    <t>防除作業監督者</t>
  </si>
  <si>
    <t>衛生管理者</t>
  </si>
  <si>
    <t>空気環境測定実施者</t>
  </si>
  <si>
    <t>空調給排水管理監督者</t>
  </si>
  <si>
    <t>消防設備士</t>
  </si>
  <si>
    <t>消防設備点検資格者（一種・二種）</t>
    <rPh sb="10" eb="11">
      <t>イチ</t>
    </rPh>
    <rPh sb="11" eb="12">
      <t>シュ</t>
    </rPh>
    <rPh sb="13" eb="14">
      <t>ニ</t>
    </rPh>
    <rPh sb="14" eb="15">
      <t>シュ</t>
    </rPh>
    <phoneticPr fontId="1"/>
  </si>
  <si>
    <t>浄化槽設備士</t>
  </si>
  <si>
    <t>浄化槽管理士</t>
  </si>
  <si>
    <t>浄化槽技術管理者</t>
  </si>
  <si>
    <t>水槽診断士</t>
  </si>
  <si>
    <t>地下タンク等定期点検技術者</t>
  </si>
  <si>
    <t>ビルクリーニング技能士</t>
  </si>
  <si>
    <t>ビル設備管理士</t>
  </si>
  <si>
    <t>病院清掃受託責任者</t>
  </si>
  <si>
    <t>医療機器修理業責任技術者</t>
  </si>
  <si>
    <t>第2種放射線取扱主任</t>
  </si>
  <si>
    <t>土壌汚染調査技術管理者</t>
  </si>
  <si>
    <t>ﾎﾞｲﾗｰ整備士・二級ﾎﾞｲﾗｰ技士</t>
  </si>
  <si>
    <t xml:space="preserve">ガス溶接技能者     </t>
  </si>
  <si>
    <t>高圧ガス製造保安責任者</t>
  </si>
  <si>
    <t>高圧ガス販売主任者</t>
  </si>
  <si>
    <t xml:space="preserve">アーク溶接作業者  </t>
  </si>
  <si>
    <t>破砕・リサイクル施設技術管理士</t>
  </si>
  <si>
    <t>金属バネ製造技能士一級</t>
    <rPh sb="9" eb="10">
      <t>イチ</t>
    </rPh>
    <phoneticPr fontId="1"/>
  </si>
  <si>
    <t>金属バネ製造技能士二級</t>
    <rPh sb="9" eb="10">
      <t>ニ</t>
    </rPh>
    <phoneticPr fontId="1"/>
  </si>
  <si>
    <t>回転翼航空機　事業用操縦士</t>
  </si>
  <si>
    <t>回転翼航空機　航空整備士</t>
  </si>
  <si>
    <t>防災士(日本防災士機構認証)</t>
  </si>
  <si>
    <t>事業継続准主任管理者（BCAO認定）</t>
  </si>
  <si>
    <t xml:space="preserve">事業継続初級管理者（BCAO認定） </t>
  </si>
  <si>
    <t>専門統計調査士</t>
  </si>
  <si>
    <t>専門社会調査士</t>
  </si>
  <si>
    <t>産業カウンセラー</t>
  </si>
  <si>
    <t>臨床心理士</t>
  </si>
  <si>
    <t>精神保健福祉士</t>
  </si>
  <si>
    <t>CALS/ECインストラクター</t>
  </si>
  <si>
    <t>イラストレータークリエイター一級</t>
    <rPh sb="14" eb="15">
      <t>イチ</t>
    </rPh>
    <phoneticPr fontId="1"/>
  </si>
  <si>
    <t>公文書管理検定実務編</t>
  </si>
  <si>
    <t>建設業経理事務士二級</t>
  </si>
  <si>
    <t>電子化ファイリング検定A級</t>
  </si>
  <si>
    <t>空間情報総括監理技術者</t>
  </si>
  <si>
    <t>文書情報マネージャー</t>
  </si>
  <si>
    <t>文書情報管理士</t>
  </si>
  <si>
    <t>文書情報管理士一級</t>
    <rPh sb="7" eb="8">
      <t>イチ</t>
    </rPh>
    <phoneticPr fontId="1"/>
  </si>
  <si>
    <t>文書情報管理士二級</t>
    <rPh sb="7" eb="8">
      <t>ニ</t>
    </rPh>
    <phoneticPr fontId="1"/>
  </si>
  <si>
    <t>簿記資格関連</t>
  </si>
  <si>
    <t>中小企業診断士</t>
  </si>
  <si>
    <t>ISO9001主任審査員</t>
  </si>
  <si>
    <t>ISO9001/14001審査員補</t>
  </si>
  <si>
    <t>ISO14001/27001　主任審査員</t>
  </si>
  <si>
    <t>主な許可登録申請・資格保有一覧</t>
    <rPh sb="0" eb="1">
      <t>オモ</t>
    </rPh>
    <phoneticPr fontId="8"/>
  </si>
  <si>
    <t>受付
番号</t>
    <rPh sb="0" eb="2">
      <t>ウケツケ</t>
    </rPh>
    <rPh sb="3" eb="5">
      <t>バンゴウ</t>
    </rPh>
    <phoneticPr fontId="8"/>
  </si>
  <si>
    <t>種別</t>
    <rPh sb="0" eb="2">
      <t>シュベツ</t>
    </rPh>
    <phoneticPr fontId="8"/>
  </si>
  <si>
    <t>主な各種許可登録申請</t>
    <rPh sb="0" eb="1">
      <t>オモ</t>
    </rPh>
    <phoneticPr fontId="8"/>
  </si>
  <si>
    <t>主な資格保有</t>
    <rPh sb="0" eb="1">
      <t>オモ</t>
    </rPh>
    <phoneticPr fontId="8"/>
  </si>
  <si>
    <t>建設業</t>
    <phoneticPr fontId="8"/>
  </si>
  <si>
    <t>建設コンサルタント</t>
    <phoneticPr fontId="8"/>
  </si>
  <si>
    <t>警備業</t>
    <phoneticPr fontId="8"/>
  </si>
  <si>
    <t>産業廃棄物収集運搬</t>
    <phoneticPr fontId="8"/>
  </si>
  <si>
    <t>産業廃棄物処分</t>
    <phoneticPr fontId="8"/>
  </si>
  <si>
    <t>特別管理産業廃棄物収集運搬業</t>
    <phoneticPr fontId="8"/>
  </si>
  <si>
    <t>特別管理産業廃棄物処理</t>
    <rPh sb="9" eb="11">
      <t>ショリ</t>
    </rPh>
    <phoneticPr fontId="8"/>
  </si>
  <si>
    <t>廃棄物再生事業者</t>
    <phoneticPr fontId="8"/>
  </si>
  <si>
    <t>計量証明事業</t>
    <phoneticPr fontId="8"/>
  </si>
  <si>
    <t>測量業</t>
    <rPh sb="2" eb="3">
      <t>ギョウ</t>
    </rPh>
    <phoneticPr fontId="8"/>
  </si>
  <si>
    <t>建築士事務所</t>
    <phoneticPr fontId="8"/>
  </si>
  <si>
    <t>一般労働者派遣事業</t>
    <phoneticPr fontId="8"/>
  </si>
  <si>
    <t>特定労働者派遣事業</t>
    <phoneticPr fontId="8"/>
  </si>
  <si>
    <t>有料職業紹介事業</t>
    <phoneticPr fontId="8"/>
  </si>
  <si>
    <t>登録点検事業者</t>
    <phoneticPr fontId="8"/>
  </si>
  <si>
    <t>登録検査事業者</t>
    <rPh sb="2" eb="4">
      <t>ケンサ</t>
    </rPh>
    <phoneticPr fontId="8"/>
  </si>
  <si>
    <t>登録電気工事業者</t>
    <phoneticPr fontId="8"/>
  </si>
  <si>
    <t>電気通信事業</t>
    <phoneticPr fontId="8"/>
  </si>
  <si>
    <t>電気通信役務</t>
    <phoneticPr fontId="8"/>
  </si>
  <si>
    <t>無線設備等点検事業</t>
    <phoneticPr fontId="8"/>
  </si>
  <si>
    <t>航空機使用事業</t>
    <phoneticPr fontId="8"/>
  </si>
  <si>
    <t>地質調査業</t>
    <phoneticPr fontId="8"/>
  </si>
  <si>
    <t>宅地建物取引業</t>
    <phoneticPr fontId="8"/>
  </si>
  <si>
    <t>不動産鑑定業</t>
    <phoneticPr fontId="8"/>
  </si>
  <si>
    <t>補償コンサルタント</t>
    <phoneticPr fontId="8"/>
  </si>
  <si>
    <t>マンション管理業</t>
    <phoneticPr fontId="8"/>
  </si>
  <si>
    <t>賃貸住宅管理業</t>
    <phoneticPr fontId="8"/>
  </si>
  <si>
    <t>屋外広告業</t>
    <phoneticPr fontId="8"/>
  </si>
  <si>
    <t>日本溶接協会非破壊検査事業者</t>
    <phoneticPr fontId="8"/>
  </si>
  <si>
    <t>優良鉄筋継手部検査会社</t>
    <phoneticPr fontId="8"/>
  </si>
  <si>
    <t>土壌汚染対策法指定調査機関</t>
    <phoneticPr fontId="8"/>
  </si>
  <si>
    <t>汚染土壌処理業</t>
    <phoneticPr fontId="8"/>
  </si>
  <si>
    <t>水道法による水質検査機関</t>
    <phoneticPr fontId="8"/>
  </si>
  <si>
    <t>簡易専用水道検査機関</t>
    <phoneticPr fontId="8"/>
  </si>
  <si>
    <t>作業環境測定機関</t>
    <phoneticPr fontId="8"/>
  </si>
  <si>
    <t>建築物清掃業</t>
    <phoneticPr fontId="8"/>
  </si>
  <si>
    <t>浄化槽保守点検業</t>
    <phoneticPr fontId="8"/>
  </si>
  <si>
    <t>浄化槽工事業</t>
    <phoneticPr fontId="8"/>
  </si>
  <si>
    <t>浄化槽清掃業</t>
    <phoneticPr fontId="8"/>
  </si>
  <si>
    <t>排水設備指定工事店</t>
    <phoneticPr fontId="8"/>
  </si>
  <si>
    <t>指定給水装置工事事業</t>
    <phoneticPr fontId="8"/>
  </si>
  <si>
    <t>揮発油販売業者</t>
    <phoneticPr fontId="8"/>
  </si>
  <si>
    <t>地下タンク等定期点検事業</t>
    <phoneticPr fontId="8"/>
  </si>
  <si>
    <t>毒物劇物一般販売業</t>
    <phoneticPr fontId="8"/>
  </si>
  <si>
    <t>建築物空気環境測定業</t>
    <phoneticPr fontId="8"/>
  </si>
  <si>
    <t>下水道処理施設維持管理業</t>
    <phoneticPr fontId="8"/>
  </si>
  <si>
    <t>特定建築物飲料水水質検査業</t>
    <phoneticPr fontId="8"/>
  </si>
  <si>
    <t>建築物飲料水貯水槽清掃業</t>
    <phoneticPr fontId="8"/>
  </si>
  <si>
    <t>建築物飲料水水質検査業</t>
    <phoneticPr fontId="8"/>
  </si>
  <si>
    <t>建物排水管清掃業</t>
    <phoneticPr fontId="8"/>
  </si>
  <si>
    <t>建築物ねずみ昆虫等防除業</t>
    <phoneticPr fontId="8"/>
  </si>
  <si>
    <t>建築物環境衛生総合管理業</t>
    <phoneticPr fontId="8"/>
  </si>
  <si>
    <t>第一種フロン類回収業</t>
    <phoneticPr fontId="8"/>
  </si>
  <si>
    <t>環境監視装置の保守管理業務</t>
    <phoneticPr fontId="8"/>
  </si>
  <si>
    <t>環境影響評価に伴う環境調査業務</t>
    <phoneticPr fontId="8"/>
  </si>
  <si>
    <t>環境省DXN請負調査受注資格</t>
    <phoneticPr fontId="8"/>
  </si>
  <si>
    <t>環境関連システムの設計及び保守業務</t>
    <phoneticPr fontId="8"/>
  </si>
  <si>
    <t>自動車分解整備事業</t>
    <phoneticPr fontId="8"/>
  </si>
  <si>
    <t>指定自動車整備事業</t>
    <phoneticPr fontId="8"/>
  </si>
  <si>
    <t>検査業者登録証</t>
    <phoneticPr fontId="8"/>
  </si>
  <si>
    <t>自動車破砕業</t>
    <phoneticPr fontId="8"/>
  </si>
  <si>
    <t>金属くず商</t>
    <phoneticPr fontId="8"/>
  </si>
  <si>
    <t>高圧ガス販売業</t>
    <phoneticPr fontId="8"/>
  </si>
  <si>
    <t>古物商</t>
    <phoneticPr fontId="8"/>
  </si>
  <si>
    <t>自家用自動車有償貸渡業</t>
    <phoneticPr fontId="8"/>
  </si>
  <si>
    <t>一般貨物自動車運送業</t>
    <rPh sb="0" eb="2">
      <t>イッパン</t>
    </rPh>
    <rPh sb="2" eb="4">
      <t>カモツ</t>
    </rPh>
    <rPh sb="4" eb="7">
      <t>ジドウシャ</t>
    </rPh>
    <rPh sb="7" eb="10">
      <t>ウンソウギョウ</t>
    </rPh>
    <phoneticPr fontId="8"/>
  </si>
  <si>
    <t>JCSS 校正事業者</t>
    <phoneticPr fontId="8"/>
  </si>
  <si>
    <t>高度管理医療機器等販売・貸与</t>
    <phoneticPr fontId="8"/>
  </si>
  <si>
    <t>医療機器修理業</t>
    <phoneticPr fontId="8"/>
  </si>
  <si>
    <t>医薬品販売業</t>
    <phoneticPr fontId="8"/>
  </si>
  <si>
    <t>特定計量器修理事業</t>
    <phoneticPr fontId="8"/>
  </si>
  <si>
    <t>放射性同位元素使用許可</t>
    <phoneticPr fontId="8"/>
  </si>
  <si>
    <t>VMware VPN Program-Professional</t>
    <phoneticPr fontId="8"/>
  </si>
  <si>
    <t>Adobe CERTIFIED RESELLER</t>
    <phoneticPr fontId="8"/>
  </si>
  <si>
    <t>レンタル業</t>
    <rPh sb="4" eb="5">
      <t>ギョウ</t>
    </rPh>
    <phoneticPr fontId="8"/>
  </si>
  <si>
    <t>無人航空機に係る許可承認</t>
    <rPh sb="0" eb="2">
      <t>ムジン</t>
    </rPh>
    <rPh sb="2" eb="5">
      <t>コウクウキ</t>
    </rPh>
    <rPh sb="6" eb="7">
      <t>カカ</t>
    </rPh>
    <rPh sb="8" eb="10">
      <t>キョカ</t>
    </rPh>
    <rPh sb="10" eb="12">
      <t>ショウニン</t>
    </rPh>
    <phoneticPr fontId="8"/>
  </si>
  <si>
    <t>工学博士</t>
    <phoneticPr fontId="8"/>
  </si>
  <si>
    <t>APECエンジニア</t>
    <phoneticPr fontId="8"/>
  </si>
  <si>
    <t>技術士</t>
    <phoneticPr fontId="8"/>
  </si>
  <si>
    <t>技術士補</t>
    <phoneticPr fontId="8"/>
  </si>
  <si>
    <t>RCCM</t>
    <phoneticPr fontId="8"/>
  </si>
  <si>
    <t>監理技術者</t>
    <phoneticPr fontId="8"/>
  </si>
  <si>
    <t>環境計量士</t>
    <phoneticPr fontId="8"/>
  </si>
  <si>
    <t>上級土木技術者</t>
    <phoneticPr fontId="8"/>
  </si>
  <si>
    <t>土木学会二級土木技術者</t>
    <rPh sb="4" eb="5">
      <t>ニ</t>
    </rPh>
    <phoneticPr fontId="8"/>
  </si>
  <si>
    <t>コンクリート診断士</t>
    <phoneticPr fontId="8"/>
  </si>
  <si>
    <t>コンクリート構造診断士</t>
    <phoneticPr fontId="8"/>
  </si>
  <si>
    <t>土木鋼構造診断士</t>
    <phoneticPr fontId="8"/>
  </si>
  <si>
    <t>コンクリート主任技士</t>
    <rPh sb="6" eb="8">
      <t>シュニン</t>
    </rPh>
    <rPh sb="8" eb="10">
      <t>ギシ</t>
    </rPh>
    <phoneticPr fontId="8"/>
  </si>
  <si>
    <t>コンクリート技士</t>
    <rPh sb="6" eb="8">
      <t>ギシ</t>
    </rPh>
    <phoneticPr fontId="8"/>
  </si>
  <si>
    <t>地質調査技士</t>
    <rPh sb="0" eb="2">
      <t>チシツ</t>
    </rPh>
    <rPh sb="2" eb="4">
      <t>チョウサ</t>
    </rPh>
    <rPh sb="4" eb="6">
      <t>ギシ</t>
    </rPh>
    <phoneticPr fontId="8"/>
  </si>
  <si>
    <t>地すべり防止工事士</t>
    <rPh sb="0" eb="1">
      <t>ジ</t>
    </rPh>
    <rPh sb="4" eb="6">
      <t>ボウシ</t>
    </rPh>
    <rPh sb="6" eb="8">
      <t>コウジ</t>
    </rPh>
    <rPh sb="8" eb="9">
      <t>シ</t>
    </rPh>
    <phoneticPr fontId="8"/>
  </si>
  <si>
    <t>測量士</t>
    <phoneticPr fontId="8"/>
  </si>
  <si>
    <t>測量士補</t>
    <rPh sb="0" eb="3">
      <t>ソクリョウシ</t>
    </rPh>
    <rPh sb="3" eb="4">
      <t>ホ</t>
    </rPh>
    <phoneticPr fontId="8"/>
  </si>
  <si>
    <t>土木施工管理技士</t>
    <rPh sb="6" eb="8">
      <t>ギシ</t>
    </rPh>
    <phoneticPr fontId="8"/>
  </si>
  <si>
    <t>一級土木施工管理技士</t>
    <rPh sb="0" eb="1">
      <t>イチ</t>
    </rPh>
    <phoneticPr fontId="8"/>
  </si>
  <si>
    <t>二級土木施工管理技士</t>
    <phoneticPr fontId="8"/>
  </si>
  <si>
    <t>一級管工事施工管理技士</t>
    <phoneticPr fontId="8"/>
  </si>
  <si>
    <t>二級管工事施工管理技士</t>
    <rPh sb="0" eb="1">
      <t>ニ</t>
    </rPh>
    <rPh sb="6" eb="7">
      <t>コウ</t>
    </rPh>
    <phoneticPr fontId="8"/>
  </si>
  <si>
    <t>一級舗装施工管理技術者</t>
    <rPh sb="0" eb="1">
      <t>イチ</t>
    </rPh>
    <phoneticPr fontId="8"/>
  </si>
  <si>
    <t>一級建築施工管理技士</t>
    <rPh sb="0" eb="2">
      <t>イッキュウ</t>
    </rPh>
    <rPh sb="2" eb="4">
      <t>ケンチク</t>
    </rPh>
    <rPh sb="4" eb="6">
      <t>セコウ</t>
    </rPh>
    <rPh sb="6" eb="8">
      <t>カンリ</t>
    </rPh>
    <rPh sb="8" eb="10">
      <t>ギシ</t>
    </rPh>
    <phoneticPr fontId="8"/>
  </si>
  <si>
    <t>二級建築施工管理技士</t>
    <rPh sb="0" eb="2">
      <t>ニキュウ</t>
    </rPh>
    <rPh sb="2" eb="4">
      <t>ケンチク</t>
    </rPh>
    <rPh sb="4" eb="6">
      <t>セコウ</t>
    </rPh>
    <rPh sb="6" eb="8">
      <t>カンリ</t>
    </rPh>
    <rPh sb="8" eb="10">
      <t>ギシ</t>
    </rPh>
    <phoneticPr fontId="8"/>
  </si>
  <si>
    <t>建設機械施工技士</t>
    <phoneticPr fontId="8"/>
  </si>
  <si>
    <t>一級建設機械施工技士</t>
    <phoneticPr fontId="8"/>
  </si>
  <si>
    <t>二級建設機械施工技士</t>
    <phoneticPr fontId="8"/>
  </si>
  <si>
    <t>道路橋点検士</t>
    <phoneticPr fontId="8"/>
  </si>
  <si>
    <t>高速道路診断士</t>
    <phoneticPr fontId="8"/>
  </si>
  <si>
    <t>高速道路点検士</t>
    <phoneticPr fontId="8"/>
  </si>
  <si>
    <t>高速道路診断士補</t>
    <phoneticPr fontId="8"/>
  </si>
  <si>
    <t>電気通信主任技術者</t>
    <phoneticPr fontId="8"/>
  </si>
  <si>
    <t>第一種電気主任技術者</t>
    <rPh sb="1" eb="2">
      <t>イチ</t>
    </rPh>
    <phoneticPr fontId="8"/>
  </si>
  <si>
    <t>第二種電気主任技術者</t>
    <rPh sb="1" eb="2">
      <t>ニ</t>
    </rPh>
    <phoneticPr fontId="8"/>
  </si>
  <si>
    <t>第三種電気主任技術者</t>
    <rPh sb="1" eb="2">
      <t>サン</t>
    </rPh>
    <phoneticPr fontId="8"/>
  </si>
  <si>
    <t>電気主任技術者</t>
    <phoneticPr fontId="8"/>
  </si>
  <si>
    <t>第一種電気工事士</t>
    <phoneticPr fontId="8"/>
  </si>
  <si>
    <t>第二種電気工事士</t>
    <phoneticPr fontId="8"/>
  </si>
  <si>
    <t>電気工事士</t>
    <phoneticPr fontId="8"/>
  </si>
  <si>
    <t>一級電気工事施工管理技士</t>
    <phoneticPr fontId="8"/>
  </si>
  <si>
    <t>二級電気工事施工管理技士</t>
    <rPh sb="0" eb="1">
      <t>ニ</t>
    </rPh>
    <rPh sb="7" eb="8">
      <t>コウ</t>
    </rPh>
    <phoneticPr fontId="8"/>
  </si>
  <si>
    <t>電気工事施工管理技士</t>
    <phoneticPr fontId="8"/>
  </si>
  <si>
    <t>照明コンサルタント</t>
    <phoneticPr fontId="8"/>
  </si>
  <si>
    <t>第一種自家用発電設備専門技術者</t>
    <phoneticPr fontId="8"/>
  </si>
  <si>
    <t>特種電気工事資格者（非常用予備発電装置工事）</t>
    <phoneticPr fontId="8"/>
  </si>
  <si>
    <t>蓄電池設備整備資格者</t>
    <phoneticPr fontId="8"/>
  </si>
  <si>
    <t>鉛作業主任者</t>
    <phoneticPr fontId="8"/>
  </si>
  <si>
    <t>工事担当責任者(ｱﾅﾛｸﾞ・ﾃﾞｼﾞﾀﾙ)</t>
    <phoneticPr fontId="8"/>
  </si>
  <si>
    <t>工事担当者デジタル第一種</t>
    <rPh sb="10" eb="11">
      <t>イチ</t>
    </rPh>
    <phoneticPr fontId="8"/>
  </si>
  <si>
    <t>工事担任者アナログ一種</t>
    <rPh sb="9" eb="10">
      <t>イチ</t>
    </rPh>
    <phoneticPr fontId="8"/>
  </si>
  <si>
    <t>工事担当者デジタル第二種</t>
    <rPh sb="10" eb="11">
      <t>ニ</t>
    </rPh>
    <phoneticPr fontId="8"/>
  </si>
  <si>
    <t>工事担任者</t>
    <phoneticPr fontId="8"/>
  </si>
  <si>
    <t>一級総合無線通信士</t>
    <phoneticPr fontId="8"/>
  </si>
  <si>
    <t>一級陸上無線技術士</t>
    <phoneticPr fontId="8"/>
  </si>
  <si>
    <t>二級陸上無線技術士</t>
    <phoneticPr fontId="8"/>
  </si>
  <si>
    <t>一級陸上特殊無線技士</t>
    <phoneticPr fontId="8"/>
  </si>
  <si>
    <t>一級建築士</t>
    <phoneticPr fontId="8"/>
  </si>
  <si>
    <t>二級建築士</t>
    <rPh sb="0" eb="2">
      <t>ニキュウ</t>
    </rPh>
    <rPh sb="2" eb="5">
      <t>ケンチクシ</t>
    </rPh>
    <phoneticPr fontId="8"/>
  </si>
  <si>
    <t>一建築士</t>
    <rPh sb="0" eb="1">
      <t>１</t>
    </rPh>
    <rPh sb="1" eb="4">
      <t>ケンチクシ</t>
    </rPh>
    <phoneticPr fontId="8"/>
  </si>
  <si>
    <t>一級造園施工管理技士</t>
    <phoneticPr fontId="8"/>
  </si>
  <si>
    <t>二級造園施工管理技士</t>
    <rPh sb="0" eb="2">
      <t>ニキュウ</t>
    </rPh>
    <rPh sb="2" eb="4">
      <t>ゾウエン</t>
    </rPh>
    <rPh sb="4" eb="6">
      <t>セコウ</t>
    </rPh>
    <rPh sb="6" eb="8">
      <t>カンリ</t>
    </rPh>
    <rPh sb="8" eb="10">
      <t>ギシ</t>
    </rPh>
    <phoneticPr fontId="8"/>
  </si>
  <si>
    <t>二級造園技能士</t>
    <rPh sb="0" eb="1">
      <t>ニ</t>
    </rPh>
    <rPh sb="1" eb="2">
      <t>キュウ</t>
    </rPh>
    <phoneticPr fontId="8"/>
  </si>
  <si>
    <t>樹木医</t>
    <phoneticPr fontId="8"/>
  </si>
  <si>
    <t>自然再生士</t>
    <phoneticPr fontId="8"/>
  </si>
  <si>
    <t>情報処理技術者</t>
    <phoneticPr fontId="8"/>
  </si>
  <si>
    <t>第一種情報処理技術者</t>
    <rPh sb="1" eb="2">
      <t>イチ</t>
    </rPh>
    <rPh sb="7" eb="10">
      <t>ギジュツシャ</t>
    </rPh>
    <phoneticPr fontId="8"/>
  </si>
  <si>
    <t>第二種情報処理技術者</t>
    <rPh sb="7" eb="10">
      <t>ギジュツシャ</t>
    </rPh>
    <phoneticPr fontId="8"/>
  </si>
  <si>
    <t>基本情報技術者</t>
    <phoneticPr fontId="8"/>
  </si>
  <si>
    <t>応用情報技術者</t>
    <phoneticPr fontId="8"/>
  </si>
  <si>
    <t>MCP</t>
    <phoneticPr fontId="8"/>
  </si>
  <si>
    <t>MCPCモバイルシステム技術検定1級</t>
    <phoneticPr fontId="8"/>
  </si>
  <si>
    <t>MCPCモバイルシステム技術検定2級</t>
    <phoneticPr fontId="8"/>
  </si>
  <si>
    <t>MCPプログラム資格</t>
    <phoneticPr fontId="8"/>
  </si>
  <si>
    <t>ソフトウェア開発技術者</t>
    <phoneticPr fontId="8"/>
  </si>
  <si>
    <t>テクニカルエンジニア（データベース）</t>
    <phoneticPr fontId="8"/>
  </si>
  <si>
    <t>テクニカルエンジニア（ネットワーク）</t>
    <phoneticPr fontId="8"/>
  </si>
  <si>
    <t>テクニカルエンジニア(システム管理)</t>
    <phoneticPr fontId="8"/>
  </si>
  <si>
    <t>Vmware Certified
Professional on VI3</t>
    <phoneticPr fontId="8"/>
  </si>
  <si>
    <t>オラクル認定資格 認定講師</t>
    <phoneticPr fontId="8"/>
  </si>
  <si>
    <t>オラクルマスター</t>
    <phoneticPr fontId="8"/>
  </si>
  <si>
    <t>オラクルマスター　ブロンズ</t>
    <phoneticPr fontId="8"/>
  </si>
  <si>
    <t>オラクルマスター　ゴールド</t>
    <phoneticPr fontId="8"/>
  </si>
  <si>
    <t>オラクルマスター　プラチナム</t>
    <phoneticPr fontId="8"/>
  </si>
  <si>
    <t>オラクルマスター　シルバー</t>
    <phoneticPr fontId="8"/>
  </si>
  <si>
    <t>Cisco CCNA</t>
    <phoneticPr fontId="8"/>
  </si>
  <si>
    <t>Sun certified System
Administrtaor Solaris</t>
    <phoneticPr fontId="8"/>
  </si>
  <si>
    <t>ITIL Foundation
Certificate</t>
    <phoneticPr fontId="8"/>
  </si>
  <si>
    <t>エンタープライズ　アドミニストレータ</t>
    <phoneticPr fontId="8"/>
  </si>
  <si>
    <t>ＰＭＰ （Project Management Professional)</t>
    <phoneticPr fontId="8"/>
  </si>
  <si>
    <t>プロジェクトマネージャ</t>
    <phoneticPr fontId="8"/>
  </si>
  <si>
    <t>ネットワークスペシャリスト</t>
    <phoneticPr fontId="8"/>
  </si>
  <si>
    <t>データベーススペシャリスト</t>
    <phoneticPr fontId="8"/>
  </si>
  <si>
    <t>エンベデッドシステムスペシャリスト</t>
    <phoneticPr fontId="8"/>
  </si>
  <si>
    <t>情報セキュリティスペシャリスト</t>
    <phoneticPr fontId="8"/>
  </si>
  <si>
    <t>アプリケーションエンジニア</t>
    <phoneticPr fontId="8"/>
  </si>
  <si>
    <t>ITサービスマネージャ</t>
    <phoneticPr fontId="8"/>
  </si>
  <si>
    <t>テクニカルエンジニア</t>
    <phoneticPr fontId="8"/>
  </si>
  <si>
    <t>ITストラテジスト</t>
    <phoneticPr fontId="8"/>
  </si>
  <si>
    <t>システムアーキテクト</t>
    <phoneticPr fontId="8"/>
  </si>
  <si>
    <t>システムアナリスト</t>
    <phoneticPr fontId="8"/>
  </si>
  <si>
    <t>情報セキュリティｱﾄﾞﾐﾆｽﾄﾚｰﾀ</t>
    <phoneticPr fontId="8"/>
  </si>
  <si>
    <t>初級システムアドミニストレータ</t>
    <phoneticPr fontId="8"/>
  </si>
  <si>
    <t>情報ｾｷｭﾘﾃｨ管理士</t>
    <phoneticPr fontId="8"/>
  </si>
  <si>
    <t>システム監査技術者</t>
    <phoneticPr fontId="8"/>
  </si>
  <si>
    <t>SXF技術者</t>
    <phoneticPr fontId="8"/>
  </si>
  <si>
    <t>データベース技術者資格関連</t>
    <phoneticPr fontId="8"/>
  </si>
  <si>
    <t>P2M資格関連</t>
    <phoneticPr fontId="8"/>
  </si>
  <si>
    <t>情報技術者資格関連</t>
    <phoneticPr fontId="8"/>
  </si>
  <si>
    <t>情報処理安全確保支援士</t>
    <phoneticPr fontId="8"/>
  </si>
  <si>
    <t>ｅラーニング プロフェッショナル</t>
    <phoneticPr fontId="8"/>
  </si>
  <si>
    <t>三次元CAD利用技術者一級</t>
    <rPh sb="0" eb="1">
      <t>サン</t>
    </rPh>
    <rPh sb="11" eb="12">
      <t>イチ</t>
    </rPh>
    <phoneticPr fontId="8"/>
  </si>
  <si>
    <t>交通工学認定ＴＯＥ，ＴＯＰ</t>
    <phoneticPr fontId="8"/>
  </si>
  <si>
    <t>マスター・マネジメント・コンサルタント</t>
    <phoneticPr fontId="8"/>
  </si>
  <si>
    <t>マネジメント・コンサルタント</t>
    <phoneticPr fontId="8"/>
  </si>
  <si>
    <t>マネジメントインストラクター</t>
    <phoneticPr fontId="8"/>
  </si>
  <si>
    <t>宅地建物取引主任者</t>
    <phoneticPr fontId="8"/>
  </si>
  <si>
    <t>マンション管理士</t>
    <phoneticPr fontId="8"/>
  </si>
  <si>
    <t>管理業務主任者</t>
    <phoneticPr fontId="8"/>
  </si>
  <si>
    <t>作業環境測定士</t>
    <phoneticPr fontId="8"/>
  </si>
  <si>
    <t>臭気判定士</t>
    <phoneticPr fontId="8"/>
  </si>
  <si>
    <t>アスベスト診断士</t>
    <phoneticPr fontId="8"/>
  </si>
  <si>
    <t>補償業務管理士</t>
    <phoneticPr fontId="8"/>
  </si>
  <si>
    <t>不動産鑑定士</t>
    <phoneticPr fontId="8"/>
  </si>
  <si>
    <t>土地家屋調査士</t>
    <phoneticPr fontId="8"/>
  </si>
  <si>
    <t>土地区画整理士</t>
    <phoneticPr fontId="8"/>
  </si>
  <si>
    <t>下水道管理技術者</t>
    <phoneticPr fontId="8"/>
  </si>
  <si>
    <t>下水事業第二種技術検定</t>
    <phoneticPr fontId="8"/>
  </si>
  <si>
    <t>下水事業第三種技術検定</t>
    <rPh sb="5" eb="7">
      <t>サンシュ</t>
    </rPh>
    <phoneticPr fontId="8"/>
  </si>
  <si>
    <t>産業洗浄技能士（高圧洗浄）</t>
    <phoneticPr fontId="8"/>
  </si>
  <si>
    <t>非破壊検査技術者</t>
    <phoneticPr fontId="8"/>
  </si>
  <si>
    <t>Ｘ線作業主任者</t>
    <phoneticPr fontId="8"/>
  </si>
  <si>
    <t>γ線透過写真撮影主任者</t>
    <phoneticPr fontId="8"/>
  </si>
  <si>
    <t>溶接技術者資格認定</t>
    <phoneticPr fontId="8"/>
  </si>
  <si>
    <t>鉄筋継手部検査技術者</t>
    <phoneticPr fontId="8"/>
  </si>
  <si>
    <t>配筋探査技術者</t>
    <phoneticPr fontId="8"/>
  </si>
  <si>
    <t>インフラ調査士</t>
    <phoneticPr fontId="8"/>
  </si>
  <si>
    <t>建築設備士</t>
    <phoneticPr fontId="8"/>
  </si>
  <si>
    <t>建築積算士</t>
    <phoneticPr fontId="8"/>
  </si>
  <si>
    <t>機械技能保全士</t>
    <phoneticPr fontId="8"/>
  </si>
  <si>
    <t>建設機械整備一・二級</t>
    <rPh sb="6" eb="7">
      <t>イチ</t>
    </rPh>
    <rPh sb="8" eb="9">
      <t>ニ</t>
    </rPh>
    <phoneticPr fontId="8"/>
  </si>
  <si>
    <t>自動車整備士</t>
    <phoneticPr fontId="8"/>
  </si>
  <si>
    <t>自動車検査員</t>
    <phoneticPr fontId="8"/>
  </si>
  <si>
    <t>可搬形発電機整備技術者</t>
    <phoneticPr fontId="8"/>
  </si>
  <si>
    <t>フォークリフト検査業所属検査者</t>
    <phoneticPr fontId="8"/>
  </si>
  <si>
    <t>高所作業車検査業</t>
    <phoneticPr fontId="8"/>
  </si>
  <si>
    <t>締め固め検査業</t>
    <phoneticPr fontId="8"/>
  </si>
  <si>
    <t>不整地運搬車検査業</t>
    <phoneticPr fontId="8"/>
  </si>
  <si>
    <t>整地・運搬・掘削・解体検査業</t>
    <rPh sb="0" eb="2">
      <t>セイチ</t>
    </rPh>
    <phoneticPr fontId="8"/>
  </si>
  <si>
    <t>基礎工事車両検査者</t>
    <phoneticPr fontId="8"/>
  </si>
  <si>
    <t>自主保全士</t>
    <phoneticPr fontId="8"/>
  </si>
  <si>
    <t>ＱＣ検定</t>
    <phoneticPr fontId="8"/>
  </si>
  <si>
    <t>上級造園修景士</t>
    <phoneticPr fontId="8"/>
  </si>
  <si>
    <t>特殊高所技術者</t>
    <phoneticPr fontId="8"/>
  </si>
  <si>
    <t>水路測量技術検定一級</t>
    <rPh sb="8" eb="9">
      <t>イチ</t>
    </rPh>
    <phoneticPr fontId="8"/>
  </si>
  <si>
    <t>水路測量技術検定二級</t>
    <rPh sb="8" eb="9">
      <t>ニ</t>
    </rPh>
    <phoneticPr fontId="8"/>
  </si>
  <si>
    <t>港湾海洋調査士</t>
    <phoneticPr fontId="8"/>
  </si>
  <si>
    <t>港湾海洋調査士補</t>
    <phoneticPr fontId="8"/>
  </si>
  <si>
    <t>警備員指導教育責任者</t>
    <phoneticPr fontId="8"/>
  </si>
  <si>
    <t>交通誘導警備業務一級</t>
    <rPh sb="8" eb="9">
      <t>イチ</t>
    </rPh>
    <phoneticPr fontId="8"/>
  </si>
  <si>
    <t>交通誘導警備業務二級</t>
    <rPh sb="8" eb="9">
      <t>ニ</t>
    </rPh>
    <phoneticPr fontId="8"/>
  </si>
  <si>
    <t>雑踏警備業務二級</t>
    <rPh sb="6" eb="7">
      <t>ニ</t>
    </rPh>
    <phoneticPr fontId="8"/>
  </si>
  <si>
    <t>施設警備業務</t>
    <phoneticPr fontId="8"/>
  </si>
  <si>
    <t>JR西日本　工事管理者</t>
    <phoneticPr fontId="8"/>
  </si>
  <si>
    <t>JR西日本　列車見張員</t>
    <phoneticPr fontId="8"/>
  </si>
  <si>
    <t>あと施工アンカー技術管理士</t>
    <phoneticPr fontId="8"/>
  </si>
  <si>
    <t>グランドアンカー施工士</t>
    <phoneticPr fontId="8"/>
  </si>
  <si>
    <t>のり面施工管理技術者</t>
    <phoneticPr fontId="8"/>
  </si>
  <si>
    <t>ジェットグラウト技士</t>
    <phoneticPr fontId="8"/>
  </si>
  <si>
    <t>登録標識・路面標示基幹技能者</t>
    <phoneticPr fontId="8"/>
  </si>
  <si>
    <t>路面標示施工技能士</t>
    <phoneticPr fontId="8"/>
  </si>
  <si>
    <t>道路標識設置・診断士</t>
    <phoneticPr fontId="8"/>
  </si>
  <si>
    <t>基礎施工士</t>
    <phoneticPr fontId="8"/>
  </si>
  <si>
    <t>ロープアクセス技師</t>
    <phoneticPr fontId="8"/>
  </si>
  <si>
    <t>プレス機械作業主任者</t>
    <phoneticPr fontId="8"/>
  </si>
  <si>
    <t>冷凍機械責任者</t>
    <phoneticPr fontId="8"/>
  </si>
  <si>
    <t>冷媒回収技術者</t>
    <rPh sb="0" eb="2">
      <t>レイバイ</t>
    </rPh>
    <rPh sb="2" eb="4">
      <t>カイシュウ</t>
    </rPh>
    <rPh sb="4" eb="7">
      <t>ギジュツシャ</t>
    </rPh>
    <phoneticPr fontId="8"/>
  </si>
  <si>
    <t>酸素欠乏・硫化水素危険作業主任者</t>
    <phoneticPr fontId="8"/>
  </si>
  <si>
    <t>第二種酸素欠乏危険作業主任者</t>
    <phoneticPr fontId="8"/>
  </si>
  <si>
    <t>大型自動車運転免許</t>
    <phoneticPr fontId="8"/>
  </si>
  <si>
    <t>大型特殊自動車</t>
    <phoneticPr fontId="8"/>
  </si>
  <si>
    <t>高所作業車技能講習修了者</t>
    <phoneticPr fontId="8"/>
  </si>
  <si>
    <t>ゴンドラ特別教育修了者</t>
    <phoneticPr fontId="8"/>
  </si>
  <si>
    <t>足場組み立て等作業主任者</t>
    <phoneticPr fontId="8"/>
  </si>
  <si>
    <t>フォークリフト</t>
    <phoneticPr fontId="8"/>
  </si>
  <si>
    <t>移動式クレーン（5ｔ以上）</t>
    <rPh sb="0" eb="2">
      <t>イドウ</t>
    </rPh>
    <rPh sb="2" eb="3">
      <t>シキ</t>
    </rPh>
    <rPh sb="10" eb="12">
      <t>イジョウ</t>
    </rPh>
    <phoneticPr fontId="8"/>
  </si>
  <si>
    <t>小型移動式クレーン</t>
    <phoneticPr fontId="8"/>
  </si>
  <si>
    <t>天井クレーン</t>
    <phoneticPr fontId="8"/>
  </si>
  <si>
    <t>クレーン運転業務特別教育</t>
    <phoneticPr fontId="8"/>
  </si>
  <si>
    <t>玉掛け</t>
    <phoneticPr fontId="8"/>
  </si>
  <si>
    <t>動力プレス機械特定自主検査者</t>
    <phoneticPr fontId="8"/>
  </si>
  <si>
    <t>公害防止管理者</t>
    <phoneticPr fontId="8"/>
  </si>
  <si>
    <t>石綿作業主任者</t>
    <phoneticPr fontId="8"/>
  </si>
  <si>
    <t>放射線取扱主任者</t>
    <phoneticPr fontId="8"/>
  </si>
  <si>
    <t>第二種放射線取扱主任者</t>
    <rPh sb="1" eb="2">
      <t>ニ</t>
    </rPh>
    <phoneticPr fontId="8"/>
  </si>
  <si>
    <t>特定化学物質作業主任者</t>
    <phoneticPr fontId="8"/>
  </si>
  <si>
    <t>有機溶剤作業主任者</t>
    <phoneticPr fontId="8"/>
  </si>
  <si>
    <t>収集運搬管理士</t>
    <phoneticPr fontId="8"/>
  </si>
  <si>
    <t>特別管理産業廃棄物管理責任者</t>
    <phoneticPr fontId="8"/>
  </si>
  <si>
    <t>産業廃棄物処理施設技術管理者</t>
    <rPh sb="13" eb="14">
      <t>シャ</t>
    </rPh>
    <phoneticPr fontId="8"/>
  </si>
  <si>
    <t>産業廃棄物中間処理施設技術管理士</t>
    <phoneticPr fontId="8"/>
  </si>
  <si>
    <t>産業廃棄物管理責任者</t>
    <phoneticPr fontId="8"/>
  </si>
  <si>
    <t>一般廃棄物実務管理者</t>
    <phoneticPr fontId="8"/>
  </si>
  <si>
    <t>最終処分技術管理者</t>
    <phoneticPr fontId="8"/>
  </si>
  <si>
    <t>危険物処理施設技術管理者</t>
    <phoneticPr fontId="8"/>
  </si>
  <si>
    <t>毒物・劇物取扱者</t>
    <phoneticPr fontId="8"/>
  </si>
  <si>
    <t>危険物取扱者（甲種・乙種類）</t>
    <phoneticPr fontId="8"/>
  </si>
  <si>
    <t>フロン類回収処理技術者</t>
    <phoneticPr fontId="8"/>
  </si>
  <si>
    <t>給水装置工事主任技術者</t>
    <phoneticPr fontId="8"/>
  </si>
  <si>
    <t>飲料水貯水槽清掃作業監督者</t>
    <phoneticPr fontId="8"/>
  </si>
  <si>
    <t>上水道技術管理者</t>
    <phoneticPr fontId="8"/>
  </si>
  <si>
    <t>下水道排水設備工事責任技術者</t>
    <phoneticPr fontId="8"/>
  </si>
  <si>
    <t>排水管清掃作業監督者</t>
    <phoneticPr fontId="8"/>
  </si>
  <si>
    <t>建築物環境衛生管理技術者</t>
    <phoneticPr fontId="8"/>
  </si>
  <si>
    <t>貯水槽水道衛生管理士</t>
    <phoneticPr fontId="8"/>
  </si>
  <si>
    <t>貯水槽清掃作業監督者</t>
    <phoneticPr fontId="8"/>
  </si>
  <si>
    <t>清掃作業監督者</t>
    <phoneticPr fontId="8"/>
  </si>
  <si>
    <t>防除作業監督者</t>
    <phoneticPr fontId="8"/>
  </si>
  <si>
    <t>衛生管理者</t>
    <phoneticPr fontId="8"/>
  </si>
  <si>
    <t>空気環境測定実施者</t>
    <phoneticPr fontId="8"/>
  </si>
  <si>
    <t>空調給排水管理監督者</t>
    <phoneticPr fontId="8"/>
  </si>
  <si>
    <t>消防設備士</t>
    <phoneticPr fontId="8"/>
  </si>
  <si>
    <t>消防設備点検資格者（一種・二種）</t>
    <rPh sb="10" eb="11">
      <t>イチ</t>
    </rPh>
    <rPh sb="11" eb="12">
      <t>シュ</t>
    </rPh>
    <rPh sb="13" eb="14">
      <t>ニ</t>
    </rPh>
    <rPh sb="14" eb="15">
      <t>シュ</t>
    </rPh>
    <phoneticPr fontId="8"/>
  </si>
  <si>
    <t>浄化槽設備士</t>
    <phoneticPr fontId="8"/>
  </si>
  <si>
    <t>浄化槽管理士</t>
    <phoneticPr fontId="8"/>
  </si>
  <si>
    <t>浄化槽技術管理者</t>
    <phoneticPr fontId="8"/>
  </si>
  <si>
    <t>水槽診断士</t>
    <phoneticPr fontId="8"/>
  </si>
  <si>
    <t>地下タンク等定期点検技術者</t>
    <phoneticPr fontId="8"/>
  </si>
  <si>
    <t>ビルクリーニング技能士</t>
    <phoneticPr fontId="8"/>
  </si>
  <si>
    <t>ビル設備管理士</t>
    <phoneticPr fontId="8"/>
  </si>
  <si>
    <t>病院清掃受託責任者</t>
    <phoneticPr fontId="8"/>
  </si>
  <si>
    <t>医療機器修理業責任技術者</t>
    <phoneticPr fontId="8"/>
  </si>
  <si>
    <t>第2種放射線取扱主任</t>
    <phoneticPr fontId="8"/>
  </si>
  <si>
    <t>土壌汚染調査技術管理者</t>
    <phoneticPr fontId="8"/>
  </si>
  <si>
    <t>ﾎﾞｲﾗｰ整備士・二級ﾎﾞｲﾗｰ技士</t>
    <phoneticPr fontId="8"/>
  </si>
  <si>
    <t xml:space="preserve">ガス溶接技能者     </t>
    <phoneticPr fontId="8"/>
  </si>
  <si>
    <t>高圧ガス製造保安責任者</t>
    <phoneticPr fontId="8"/>
  </si>
  <si>
    <t>高圧ガス販売主任者</t>
    <phoneticPr fontId="8"/>
  </si>
  <si>
    <t xml:space="preserve">アーク溶接作業者  </t>
    <phoneticPr fontId="8"/>
  </si>
  <si>
    <t>破砕・リサイクル施設技術管理士</t>
    <phoneticPr fontId="8"/>
  </si>
  <si>
    <t>金属バネ製造技能士一級</t>
    <rPh sb="9" eb="10">
      <t>イチ</t>
    </rPh>
    <phoneticPr fontId="8"/>
  </si>
  <si>
    <t>金属バネ製造技能士二級</t>
    <rPh sb="9" eb="10">
      <t>ニ</t>
    </rPh>
    <phoneticPr fontId="8"/>
  </si>
  <si>
    <t>回転翼航空機　事業用操縦士</t>
    <phoneticPr fontId="8"/>
  </si>
  <si>
    <t>回転翼航空機　航空整備士</t>
    <phoneticPr fontId="8"/>
  </si>
  <si>
    <t>防災士(日本防災士機構認証)</t>
    <phoneticPr fontId="8"/>
  </si>
  <si>
    <t>事業継続准主任管理者（BCAO認定）</t>
    <phoneticPr fontId="8"/>
  </si>
  <si>
    <t xml:space="preserve">事業継続初級管理者（BCAO認定） </t>
    <phoneticPr fontId="8"/>
  </si>
  <si>
    <t>専門統計調査士</t>
    <phoneticPr fontId="8"/>
  </si>
  <si>
    <t>専門社会調査士</t>
    <phoneticPr fontId="8"/>
  </si>
  <si>
    <t>産業カウンセラー</t>
    <phoneticPr fontId="8"/>
  </si>
  <si>
    <t>臨床心理士</t>
    <phoneticPr fontId="8"/>
  </si>
  <si>
    <t>精神保健福祉士</t>
    <phoneticPr fontId="8"/>
  </si>
  <si>
    <t>CALS/ECインストラクター</t>
    <phoneticPr fontId="8"/>
  </si>
  <si>
    <t>イラストレータークリエイター一級</t>
    <rPh sb="14" eb="15">
      <t>イチ</t>
    </rPh>
    <phoneticPr fontId="8"/>
  </si>
  <si>
    <t>公文書管理検定実務編</t>
    <phoneticPr fontId="8"/>
  </si>
  <si>
    <t>建設業経理事務士二級</t>
    <phoneticPr fontId="8"/>
  </si>
  <si>
    <t>電子化ファイリング検定A級</t>
    <phoneticPr fontId="8"/>
  </si>
  <si>
    <t>空間情報総括監理技術者</t>
    <phoneticPr fontId="8"/>
  </si>
  <si>
    <t>文書情報マネージャー</t>
    <phoneticPr fontId="8"/>
  </si>
  <si>
    <t>文書情報管理士</t>
    <phoneticPr fontId="8"/>
  </si>
  <si>
    <t>文書情報管理士一級</t>
    <rPh sb="7" eb="8">
      <t>イチ</t>
    </rPh>
    <phoneticPr fontId="8"/>
  </si>
  <si>
    <t>文書情報管理士二級</t>
    <rPh sb="7" eb="8">
      <t>ニ</t>
    </rPh>
    <phoneticPr fontId="8"/>
  </si>
  <si>
    <t>簿記資格関連</t>
    <phoneticPr fontId="8"/>
  </si>
  <si>
    <t>中小企業診断士</t>
    <phoneticPr fontId="8"/>
  </si>
  <si>
    <t>ISO9001主任審査員</t>
    <phoneticPr fontId="8"/>
  </si>
  <si>
    <t>ISO9001/14001審査員補</t>
    <phoneticPr fontId="8"/>
  </si>
  <si>
    <t>ISO14001/27001　主任審査員</t>
    <phoneticPr fontId="8"/>
  </si>
  <si>
    <t>郵便番号/住所</t>
    <rPh sb="0" eb="4">
      <t>ユウビンバンゴウ</t>
    </rPh>
    <phoneticPr fontId="3"/>
  </si>
  <si>
    <t>郵便番号</t>
    <rPh sb="0" eb="4">
      <t>ユウビンバンゴウ</t>
    </rPh>
    <phoneticPr fontId="8"/>
  </si>
  <si>
    <t>番号</t>
    <rPh sb="0" eb="2">
      <t>バンゴウ</t>
    </rPh>
    <phoneticPr fontId="3"/>
  </si>
  <si>
    <t>各種許可登録申請名称</t>
    <rPh sb="8" eb="10">
      <t>メイショウ</t>
    </rPh>
    <phoneticPr fontId="3"/>
  </si>
  <si>
    <t>主な資格保有名称</t>
    <rPh sb="6" eb="8">
      <t>メイショウ</t>
    </rPh>
    <phoneticPr fontId="3"/>
  </si>
  <si>
    <t>主な資格保有</t>
    <phoneticPr fontId="3"/>
  </si>
  <si>
    <t>番号</t>
    <rPh sb="0" eb="2">
      <t>バンゴウ</t>
    </rPh>
    <phoneticPr fontId="3"/>
  </si>
  <si>
    <t>検算</t>
    <rPh sb="0" eb="2">
      <t>ケンザン</t>
    </rPh>
    <phoneticPr fontId="3"/>
  </si>
  <si>
    <t>許可登録検算</t>
    <rPh sb="0" eb="2">
      <t>キョカ</t>
    </rPh>
    <rPh sb="2" eb="4">
      <t>トウロク</t>
    </rPh>
    <rPh sb="4" eb="6">
      <t>ケンザン</t>
    </rPh>
    <phoneticPr fontId="3"/>
  </si>
  <si>
    <t>資格保有検算</t>
    <rPh sb="0" eb="2">
      <t>シカク</t>
    </rPh>
    <rPh sb="2" eb="4">
      <t>ホユウ</t>
    </rPh>
    <rPh sb="4" eb="6">
      <t>ケンザン</t>
    </rPh>
    <phoneticPr fontId="3"/>
  </si>
  <si>
    <t>調書合計</t>
    <rPh sb="0" eb="2">
      <t>チョウショ</t>
    </rPh>
    <rPh sb="2" eb="4">
      <t>ゴウケイ</t>
    </rPh>
    <phoneticPr fontId="3"/>
  </si>
  <si>
    <t>一覧合計</t>
    <rPh sb="0" eb="2">
      <t>イチラン</t>
    </rPh>
    <rPh sb="2" eb="4">
      <t>ゴウケイ</t>
    </rPh>
    <phoneticPr fontId="3"/>
  </si>
  <si>
    <t>差分</t>
    <rPh sb="0" eb="2">
      <t>サブン</t>
    </rPh>
    <phoneticPr fontId="3"/>
  </si>
  <si>
    <t>差分根拠</t>
    <rPh sb="0" eb="2">
      <t>サブン</t>
    </rPh>
    <rPh sb="2" eb="4">
      <t>コンキョ</t>
    </rPh>
    <phoneticPr fontId="3"/>
  </si>
  <si>
    <t>差分根拠合計</t>
    <rPh sb="0" eb="2">
      <t>サブン</t>
    </rPh>
    <rPh sb="2" eb="4">
      <t>コンキョ</t>
    </rPh>
    <rPh sb="4" eb="6">
      <t>ゴウケイ</t>
    </rPh>
    <phoneticPr fontId="3"/>
  </si>
  <si>
    <t>最終確認</t>
    <rPh sb="0" eb="2">
      <t>サイシュウ</t>
    </rPh>
    <rPh sb="2" eb="4">
      <t>カクニン</t>
    </rPh>
    <phoneticPr fontId="3"/>
  </si>
  <si>
    <t>登録数</t>
    <rPh sb="0" eb="3">
      <t>トウロクスウ</t>
    </rPh>
    <phoneticPr fontId="3"/>
  </si>
  <si>
    <t>資格保有者数</t>
    <phoneticPr fontId="3"/>
  </si>
  <si>
    <t>協力支援
協定会社</t>
    <rPh sb="0" eb="2">
      <t>キョウリョク</t>
    </rPh>
    <rPh sb="2" eb="4">
      <t>シエン</t>
    </rPh>
    <rPh sb="5" eb="7">
      <t>キョウテイ</t>
    </rPh>
    <rPh sb="7" eb="9">
      <t>カイシャ</t>
    </rPh>
    <phoneticPr fontId="8"/>
  </si>
  <si>
    <t>社員資格者数(人)</t>
    <rPh sb="7" eb="8">
      <t>ニン</t>
    </rPh>
    <phoneticPr fontId="1"/>
  </si>
  <si>
    <t>社員資格者数(人)</t>
    <phoneticPr fontId="1"/>
  </si>
  <si>
    <t>許可登録</t>
    <rPh sb="0" eb="2">
      <t>キョカ</t>
    </rPh>
    <rPh sb="2" eb="4">
      <t>トウロク</t>
    </rPh>
    <phoneticPr fontId="3"/>
  </si>
  <si>
    <t>工事等</t>
    <rPh sb="0" eb="2">
      <t>コウジ</t>
    </rPh>
    <rPh sb="2" eb="3">
      <t>ナド</t>
    </rPh>
    <phoneticPr fontId="8"/>
  </si>
  <si>
    <t>〒</t>
    <phoneticPr fontId="3"/>
  </si>
  <si>
    <t>ＮＥＸＣＯ西日本有資格者名簿【工種区分】</t>
    <rPh sb="5" eb="6">
      <t>ニシ</t>
    </rPh>
    <rPh sb="6" eb="8">
      <t>ニホン</t>
    </rPh>
    <rPh sb="8" eb="12">
      <t>ユウシカクシャ</t>
    </rPh>
    <rPh sb="12" eb="14">
      <t>メイボ</t>
    </rPh>
    <rPh sb="15" eb="17">
      <t>コウシュ</t>
    </rPh>
    <rPh sb="17" eb="19">
      <t>クブン</t>
    </rPh>
    <phoneticPr fontId="3"/>
  </si>
  <si>
    <t>工種区分</t>
    <rPh sb="0" eb="2">
      <t>コウシュ</t>
    </rPh>
    <rPh sb="2" eb="4">
      <t>クブン</t>
    </rPh>
    <phoneticPr fontId="3"/>
  </si>
  <si>
    <t>A 協力会社調書【施設工事・点検補助等】※大学、財団法人、NPO等は対象外</t>
    <rPh sb="2" eb="4">
      <t>キョウリョク</t>
    </rPh>
    <rPh sb="4" eb="6">
      <t>ガイシャ</t>
    </rPh>
    <rPh sb="6" eb="8">
      <t>チョウショ</t>
    </rPh>
    <rPh sb="9" eb="11">
      <t>シセツ</t>
    </rPh>
    <rPh sb="11" eb="13">
      <t>コウジ</t>
    </rPh>
    <rPh sb="14" eb="16">
      <t>テンケン</t>
    </rPh>
    <rPh sb="16" eb="18">
      <t>ホジョ</t>
    </rPh>
    <rPh sb="18" eb="19">
      <t>トウ</t>
    </rPh>
    <phoneticPr fontId="3"/>
  </si>
  <si>
    <t>①協力会社調書　有効期間【2020.4～2023.3】
②協力会社調書を提出したことにより、エンジ関西から見積依頼や業務依頼を確約するものではありません。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1" eb="3">
      <t>キョウリョク</t>
    </rPh>
    <rPh sb="3" eb="5">
      <t>カイシャ</t>
    </rPh>
    <rPh sb="29" eb="31">
      <t>キョウリョク</t>
    </rPh>
    <rPh sb="31" eb="33">
      <t>ガイシャ</t>
    </rPh>
    <phoneticPr fontId="3"/>
  </si>
  <si>
    <t>9.参加希望地域と工種について（参集時間は施設保全工事・点検補助業務・設備点検補助業務を希望された方のみ記入）</t>
    <phoneticPr fontId="1"/>
  </si>
  <si>
    <t>10.作業経験について【施設保全工事・点検補助業務・設備点検補助業務を希望された方のみ記入】</t>
    <rPh sb="3" eb="5">
      <t>サギョウ</t>
    </rPh>
    <rPh sb="5" eb="7">
      <t>ケイケン</t>
    </rPh>
    <rPh sb="12" eb="14">
      <t>シセツ</t>
    </rPh>
    <rPh sb="14" eb="16">
      <t>ホゼン</t>
    </rPh>
    <rPh sb="16" eb="18">
      <t>コウジ</t>
    </rPh>
    <rPh sb="19" eb="21">
      <t>テンケン</t>
    </rPh>
    <rPh sb="21" eb="23">
      <t>ホジョ</t>
    </rPh>
    <rPh sb="23" eb="25">
      <t>ギョウム</t>
    </rPh>
    <rPh sb="26" eb="28">
      <t>セツビ</t>
    </rPh>
    <rPh sb="28" eb="30">
      <t>テンケン</t>
    </rPh>
    <rPh sb="30" eb="32">
      <t>ホジョ</t>
    </rPh>
    <rPh sb="32" eb="34">
      <t>ギョウム</t>
    </rPh>
    <rPh sb="35" eb="37">
      <t>キボウ</t>
    </rPh>
    <rPh sb="40" eb="41">
      <t>カタ</t>
    </rPh>
    <rPh sb="43" eb="45">
      <t>キニュウ</t>
    </rPh>
    <phoneticPr fontId="3"/>
  </si>
  <si>
    <t>11.社内作業車台数について【施設保全工事・点検補助業務・設備点検補助業務を希望された方のみ記入】</t>
    <rPh sb="3" eb="5">
      <t>シャナイ</t>
    </rPh>
    <rPh sb="5" eb="8">
      <t>サギョウシャ</t>
    </rPh>
    <rPh sb="8" eb="10">
      <t>ダイスウ</t>
    </rPh>
    <rPh sb="15" eb="17">
      <t>シセツ</t>
    </rPh>
    <rPh sb="17" eb="19">
      <t>ホゼン</t>
    </rPh>
    <rPh sb="19" eb="21">
      <t>コウジ</t>
    </rPh>
    <rPh sb="22" eb="24">
      <t>テンケン</t>
    </rPh>
    <rPh sb="24" eb="26">
      <t>ホジョ</t>
    </rPh>
    <rPh sb="26" eb="28">
      <t>ギョウム</t>
    </rPh>
    <rPh sb="29" eb="31">
      <t>セツビ</t>
    </rPh>
    <rPh sb="31" eb="33">
      <t>テンケン</t>
    </rPh>
    <rPh sb="33" eb="35">
      <t>ホジョ</t>
    </rPh>
    <rPh sb="35" eb="37">
      <t>ギョウム</t>
    </rPh>
    <rPh sb="38" eb="40">
      <t>キボウ</t>
    </rPh>
    <rPh sb="43" eb="44">
      <t>カタ</t>
    </rPh>
    <rPh sb="46" eb="48">
      <t>キニュウ</t>
    </rPh>
    <phoneticPr fontId="3"/>
  </si>
  <si>
    <t>電気工事</t>
    <rPh sb="0" eb="2">
      <t>デンキ</t>
    </rPh>
    <rPh sb="2" eb="4">
      <t>コウジ</t>
    </rPh>
    <phoneticPr fontId="2"/>
  </si>
  <si>
    <t>配線、配管、照明、引込、配電盤等の高圧・低圧を含む一般的な電気工事全般に関するもの</t>
  </si>
  <si>
    <t>通信工事</t>
    <rPh sb="0" eb="2">
      <t>ツウシン</t>
    </rPh>
    <rPh sb="2" eb="4">
      <t>コウジ</t>
    </rPh>
    <phoneticPr fontId="2"/>
  </si>
  <si>
    <t>有線、無線、ネットワーク構築を含む一般的な通信工事全般に関するもの</t>
  </si>
  <si>
    <t>管工事</t>
    <rPh sb="0" eb="1">
      <t>カン</t>
    </rPh>
    <rPh sb="1" eb="3">
      <t>コウジ</t>
    </rPh>
    <phoneticPr fontId="2"/>
  </si>
  <si>
    <t>空調、給排水、衛生、ガス管、ダクト、管内更生等の一般的な管工事全般に関するもの</t>
    <rPh sb="0" eb="2">
      <t>クウチョウ</t>
    </rPh>
    <rPh sb="3" eb="6">
      <t>キュウハイスイ</t>
    </rPh>
    <rPh sb="7" eb="9">
      <t>エイセイ</t>
    </rPh>
    <rPh sb="12" eb="13">
      <t>カン</t>
    </rPh>
    <rPh sb="18" eb="20">
      <t>カンナイ</t>
    </rPh>
    <rPh sb="20" eb="22">
      <t>コウセイ</t>
    </rPh>
    <rPh sb="22" eb="23">
      <t>トウ</t>
    </rPh>
    <rPh sb="24" eb="27">
      <t>イッパンテキ</t>
    </rPh>
    <rPh sb="28" eb="29">
      <t>カン</t>
    </rPh>
    <rPh sb="29" eb="31">
      <t>コウジ</t>
    </rPh>
    <rPh sb="31" eb="33">
      <t>ゼンパン</t>
    </rPh>
    <rPh sb="34" eb="35">
      <t>カン</t>
    </rPh>
    <phoneticPr fontId="1"/>
  </si>
  <si>
    <t>土木工事</t>
    <rPh sb="0" eb="2">
      <t>ドボク</t>
    </rPh>
    <rPh sb="2" eb="4">
      <t>コウジ</t>
    </rPh>
    <phoneticPr fontId="1"/>
  </si>
  <si>
    <t>舗装、足場、重量物設置、鉄骨組立、くい打ち、掘削、コンクリート、アンカー等の一般的な土木工事全般に分類されるもの</t>
    <rPh sb="0" eb="2">
      <t>ホソウ</t>
    </rPh>
    <rPh sb="3" eb="5">
      <t>アシバ</t>
    </rPh>
    <rPh sb="6" eb="8">
      <t>ジュウリョウ</t>
    </rPh>
    <rPh sb="8" eb="9">
      <t>ブツ</t>
    </rPh>
    <rPh sb="9" eb="11">
      <t>セッチ</t>
    </rPh>
    <rPh sb="12" eb="14">
      <t>テッコツ</t>
    </rPh>
    <rPh sb="14" eb="16">
      <t>クミタテ</t>
    </rPh>
    <rPh sb="19" eb="20">
      <t>ウ</t>
    </rPh>
    <rPh sb="22" eb="24">
      <t>クッサク</t>
    </rPh>
    <rPh sb="36" eb="37">
      <t>トウ</t>
    </rPh>
    <rPh sb="38" eb="41">
      <t>イッパンテキ</t>
    </rPh>
    <rPh sb="42" eb="44">
      <t>ドボク</t>
    </rPh>
    <rPh sb="44" eb="46">
      <t>コウジ</t>
    </rPh>
    <rPh sb="46" eb="48">
      <t>ゼンパン</t>
    </rPh>
    <rPh sb="49" eb="51">
      <t>ブンルイ</t>
    </rPh>
    <phoneticPr fontId="2"/>
  </si>
  <si>
    <t>建築工事</t>
    <rPh sb="0" eb="2">
      <t>ケンチク</t>
    </rPh>
    <rPh sb="2" eb="4">
      <t>コウジ</t>
    </rPh>
    <phoneticPr fontId="1"/>
  </si>
  <si>
    <t>防水、鉄筋、塗装、屋根、ブロック、ガラス、左官工事等の一般的な建築工事全般に分類されるもの</t>
    <rPh sb="0" eb="2">
      <t>ボウスイ</t>
    </rPh>
    <rPh sb="3" eb="5">
      <t>テッキン</t>
    </rPh>
    <rPh sb="6" eb="8">
      <t>トソウ</t>
    </rPh>
    <rPh sb="9" eb="11">
      <t>ヤネ</t>
    </rPh>
    <rPh sb="21" eb="23">
      <t>サカン</t>
    </rPh>
    <rPh sb="23" eb="25">
      <t>コウジ</t>
    </rPh>
    <rPh sb="25" eb="26">
      <t>トウ</t>
    </rPh>
    <rPh sb="27" eb="30">
      <t>イッパンテキ</t>
    </rPh>
    <rPh sb="31" eb="33">
      <t>ケンチク</t>
    </rPh>
    <rPh sb="33" eb="35">
      <t>コウジ</t>
    </rPh>
    <rPh sb="35" eb="37">
      <t>ゼンパン</t>
    </rPh>
    <rPh sb="38" eb="40">
      <t>ブンルイ</t>
    </rPh>
    <phoneticPr fontId="2"/>
  </si>
  <si>
    <t>受配電設備工事</t>
    <rPh sb="0" eb="1">
      <t>ジュ</t>
    </rPh>
    <rPh sb="1" eb="3">
      <t>ハイデン</t>
    </rPh>
    <rPh sb="3" eb="5">
      <t>セツビ</t>
    </rPh>
    <rPh sb="5" eb="7">
      <t>コウジ</t>
    </rPh>
    <phoneticPr fontId="2"/>
  </si>
  <si>
    <t>受変電、配電設備等について、既設設備の改修、補修、整備、故障対応等を含む電気工事に関するもの</t>
    <rPh sb="0" eb="3">
      <t>ジュヘンデン</t>
    </rPh>
    <rPh sb="4" eb="6">
      <t>ハイデン</t>
    </rPh>
    <rPh sb="6" eb="8">
      <t>セツビ</t>
    </rPh>
    <rPh sb="8" eb="9">
      <t>トウ</t>
    </rPh>
    <phoneticPr fontId="2"/>
  </si>
  <si>
    <t>自家発電設備工事</t>
    <rPh sb="0" eb="2">
      <t>ジカ</t>
    </rPh>
    <rPh sb="2" eb="4">
      <t>ハツデン</t>
    </rPh>
    <rPh sb="4" eb="6">
      <t>セツビ</t>
    </rPh>
    <rPh sb="6" eb="8">
      <t>コウジ</t>
    </rPh>
    <phoneticPr fontId="2"/>
  </si>
  <si>
    <t>原動機・起動盤・補機類等について、既設設備の改修、補修、整備、故障対応等を含む電気工事に関するもの</t>
    <rPh sb="0" eb="3">
      <t>ゲンドウキ</t>
    </rPh>
    <rPh sb="4" eb="6">
      <t>キドウ</t>
    </rPh>
    <rPh sb="6" eb="7">
      <t>バン</t>
    </rPh>
    <rPh sb="8" eb="10">
      <t>ホキ</t>
    </rPh>
    <rPh sb="10" eb="11">
      <t>ルイ</t>
    </rPh>
    <rPh sb="11" eb="12">
      <t>トウ</t>
    </rPh>
    <phoneticPr fontId="2"/>
  </si>
  <si>
    <t>直流電源・無停電電源設備工事</t>
    <rPh sb="0" eb="2">
      <t>チョクリュウ</t>
    </rPh>
    <rPh sb="2" eb="4">
      <t>デンゲン</t>
    </rPh>
    <rPh sb="5" eb="6">
      <t>ム</t>
    </rPh>
    <rPh sb="6" eb="8">
      <t>テイデン</t>
    </rPh>
    <rPh sb="8" eb="10">
      <t>デンゲン</t>
    </rPh>
    <rPh sb="10" eb="12">
      <t>セツビ</t>
    </rPh>
    <rPh sb="12" eb="14">
      <t>コウジ</t>
    </rPh>
    <phoneticPr fontId="2"/>
  </si>
  <si>
    <t>蓄電池、整流器、無停電装置等について、既設設備の改修、補修、整備、故障対応等を含む電気工事に関するもの</t>
    <rPh sb="0" eb="3">
      <t>チクデンチ</t>
    </rPh>
    <rPh sb="4" eb="7">
      <t>セイリュウキ</t>
    </rPh>
    <rPh sb="8" eb="11">
      <t>ムテイデン</t>
    </rPh>
    <rPh sb="11" eb="13">
      <t>ソウチ</t>
    </rPh>
    <rPh sb="13" eb="14">
      <t>トウ</t>
    </rPh>
    <rPh sb="39" eb="40">
      <t>フク</t>
    </rPh>
    <rPh sb="41" eb="43">
      <t>デンキ</t>
    </rPh>
    <rPh sb="43" eb="45">
      <t>コウジ</t>
    </rPh>
    <phoneticPr fontId="2"/>
  </si>
  <si>
    <t>照明設備工事</t>
    <rPh sb="0" eb="2">
      <t>ショウメイ</t>
    </rPh>
    <rPh sb="2" eb="4">
      <t>セツビ</t>
    </rPh>
    <rPh sb="4" eb="6">
      <t>コウジ</t>
    </rPh>
    <phoneticPr fontId="2"/>
  </si>
  <si>
    <t>照明制御装置等について、既設設備の改修、補修、整備、故障対応等を含む電気工事に関するもの</t>
    <rPh sb="0" eb="2">
      <t>ショウメイ</t>
    </rPh>
    <rPh sb="2" eb="4">
      <t>セイギョ</t>
    </rPh>
    <rPh sb="4" eb="6">
      <t>ソウチ</t>
    </rPh>
    <rPh sb="6" eb="7">
      <t>トウ</t>
    </rPh>
    <rPh sb="32" eb="33">
      <t>フク</t>
    </rPh>
    <rPh sb="34" eb="36">
      <t>デンキ</t>
    </rPh>
    <rPh sb="36" eb="38">
      <t>コウジ</t>
    </rPh>
    <rPh sb="39" eb="40">
      <t>カン</t>
    </rPh>
    <phoneticPr fontId="2"/>
  </si>
  <si>
    <t>非常用設備工事</t>
    <rPh sb="0" eb="2">
      <t>ヒジョウ</t>
    </rPh>
    <rPh sb="2" eb="3">
      <t>ヨウ</t>
    </rPh>
    <rPh sb="3" eb="5">
      <t>セツビ</t>
    </rPh>
    <rPh sb="5" eb="7">
      <t>コウジ</t>
    </rPh>
    <phoneticPr fontId="2"/>
  </si>
  <si>
    <t>消火栓、ポンプ及び制御盤、受信盤、火災検知器、水噴霧装置、避難連絡扉等について、既設設備の改修、補修、整備、故障対応等を含む消防施設工事に関するもの</t>
    <rPh sb="0" eb="3">
      <t>ショウカセン</t>
    </rPh>
    <rPh sb="7" eb="8">
      <t>オヨ</t>
    </rPh>
    <rPh sb="9" eb="12">
      <t>セイギョバン</t>
    </rPh>
    <rPh sb="13" eb="15">
      <t>ジュシン</t>
    </rPh>
    <rPh sb="15" eb="16">
      <t>バン</t>
    </rPh>
    <rPh sb="17" eb="19">
      <t>カサイ</t>
    </rPh>
    <rPh sb="19" eb="22">
      <t>ケンチキ</t>
    </rPh>
    <rPh sb="23" eb="24">
      <t>ミズ</t>
    </rPh>
    <rPh sb="24" eb="26">
      <t>フンム</t>
    </rPh>
    <rPh sb="26" eb="28">
      <t>ソウチ</t>
    </rPh>
    <rPh sb="29" eb="31">
      <t>ヒナン</t>
    </rPh>
    <rPh sb="31" eb="33">
      <t>レンラク</t>
    </rPh>
    <rPh sb="33" eb="34">
      <t>トビラ</t>
    </rPh>
    <rPh sb="34" eb="35">
      <t>トウ</t>
    </rPh>
    <rPh sb="60" eb="61">
      <t>フク</t>
    </rPh>
    <rPh sb="62" eb="64">
      <t>ショウボウ</t>
    </rPh>
    <rPh sb="64" eb="66">
      <t>シセツ</t>
    </rPh>
    <rPh sb="66" eb="68">
      <t>コウジ</t>
    </rPh>
    <rPh sb="69" eb="70">
      <t>カン</t>
    </rPh>
    <phoneticPr fontId="2"/>
  </si>
  <si>
    <t>換気設備工事</t>
    <rPh sb="0" eb="2">
      <t>カンキ</t>
    </rPh>
    <rPh sb="2" eb="4">
      <t>セツビ</t>
    </rPh>
    <rPh sb="4" eb="6">
      <t>コウジ</t>
    </rPh>
    <phoneticPr fontId="2"/>
  </si>
  <si>
    <t>ジェットファン、電気集塵機、送排風機、計測装置、制御盤等について、既設設備の改修、補修、整備、故障対応等を含む機械器具設置工事に関するもの</t>
    <rPh sb="8" eb="10">
      <t>デンキ</t>
    </rPh>
    <rPh sb="10" eb="12">
      <t>シュウジン</t>
    </rPh>
    <rPh sb="12" eb="13">
      <t>キ</t>
    </rPh>
    <rPh sb="14" eb="18">
      <t>ソウハイフウキ</t>
    </rPh>
    <rPh sb="19" eb="21">
      <t>ケイソク</t>
    </rPh>
    <rPh sb="21" eb="23">
      <t>ソウチ</t>
    </rPh>
    <rPh sb="24" eb="27">
      <t>セイギョバン</t>
    </rPh>
    <rPh sb="27" eb="28">
      <t>トウ</t>
    </rPh>
    <rPh sb="53" eb="54">
      <t>フク</t>
    </rPh>
    <rPh sb="55" eb="57">
      <t>キカイ</t>
    </rPh>
    <rPh sb="57" eb="59">
      <t>キグ</t>
    </rPh>
    <rPh sb="59" eb="61">
      <t>セッチ</t>
    </rPh>
    <rPh sb="61" eb="63">
      <t>コウジ</t>
    </rPh>
    <phoneticPr fontId="2"/>
  </si>
  <si>
    <t>道路情報板・可変式速度規制標識工事</t>
    <rPh sb="0" eb="2">
      <t>ドウロ</t>
    </rPh>
    <rPh sb="2" eb="4">
      <t>ジョウホウ</t>
    </rPh>
    <rPh sb="4" eb="5">
      <t>イタ</t>
    </rPh>
    <rPh sb="6" eb="8">
      <t>カヘン</t>
    </rPh>
    <rPh sb="8" eb="9">
      <t>シキ</t>
    </rPh>
    <rPh sb="9" eb="11">
      <t>ソクド</t>
    </rPh>
    <rPh sb="11" eb="13">
      <t>キセイ</t>
    </rPh>
    <rPh sb="13" eb="15">
      <t>ヒョウシキ</t>
    </rPh>
    <rPh sb="15" eb="17">
      <t>コウジ</t>
    </rPh>
    <phoneticPr fontId="2"/>
  </si>
  <si>
    <t>道路情報板、可変式速度規制標識、監視制御盤等について、既設設備の改修、補修、整備、故障対応等を含む電気通信工事に関するもの</t>
    <rPh sb="0" eb="2">
      <t>ドウロ</t>
    </rPh>
    <rPh sb="2" eb="4">
      <t>ジョウホウ</t>
    </rPh>
    <rPh sb="4" eb="5">
      <t>イタ</t>
    </rPh>
    <rPh sb="6" eb="8">
      <t>カヘン</t>
    </rPh>
    <rPh sb="8" eb="9">
      <t>シキ</t>
    </rPh>
    <rPh sb="9" eb="11">
      <t>ソクド</t>
    </rPh>
    <rPh sb="11" eb="13">
      <t>キセイ</t>
    </rPh>
    <rPh sb="13" eb="15">
      <t>ヒョウシキ</t>
    </rPh>
    <rPh sb="16" eb="18">
      <t>カンシ</t>
    </rPh>
    <rPh sb="18" eb="21">
      <t>セイギョバン</t>
    </rPh>
    <rPh sb="21" eb="22">
      <t>トウ</t>
    </rPh>
    <rPh sb="35" eb="37">
      <t>ホシュウ</t>
    </rPh>
    <rPh sb="47" eb="48">
      <t>フク</t>
    </rPh>
    <rPh sb="49" eb="51">
      <t>デンキ</t>
    </rPh>
    <rPh sb="51" eb="53">
      <t>ツウシン</t>
    </rPh>
    <rPh sb="53" eb="55">
      <t>コウジ</t>
    </rPh>
    <rPh sb="56" eb="57">
      <t>カン</t>
    </rPh>
    <phoneticPr fontId="2"/>
  </si>
  <si>
    <t>気象観測設備工事</t>
    <rPh sb="0" eb="2">
      <t>キショウ</t>
    </rPh>
    <rPh sb="2" eb="4">
      <t>カンソク</t>
    </rPh>
    <rPh sb="4" eb="6">
      <t>セツビ</t>
    </rPh>
    <rPh sb="6" eb="8">
      <t>コウジ</t>
    </rPh>
    <phoneticPr fontId="2"/>
  </si>
  <si>
    <t>風速、雨量、気温計及び監視盤等について、既設設備の改修、補修、整備、故障対応等を含む電気通信工事に関するもの</t>
    <rPh sb="0" eb="2">
      <t>フウソク</t>
    </rPh>
    <rPh sb="3" eb="5">
      <t>ウリョウ</t>
    </rPh>
    <rPh sb="6" eb="8">
      <t>キオン</t>
    </rPh>
    <rPh sb="8" eb="9">
      <t>ケイ</t>
    </rPh>
    <rPh sb="9" eb="10">
      <t>オヨ</t>
    </rPh>
    <rPh sb="11" eb="13">
      <t>カンシ</t>
    </rPh>
    <rPh sb="13" eb="14">
      <t>バン</t>
    </rPh>
    <rPh sb="14" eb="15">
      <t>トウ</t>
    </rPh>
    <phoneticPr fontId="2"/>
  </si>
  <si>
    <t>交通量計測設備工事</t>
    <rPh sb="0" eb="2">
      <t>コウツウ</t>
    </rPh>
    <rPh sb="2" eb="3">
      <t>リョウ</t>
    </rPh>
    <rPh sb="3" eb="5">
      <t>ケイソク</t>
    </rPh>
    <rPh sb="5" eb="7">
      <t>セツビ</t>
    </rPh>
    <rPh sb="7" eb="9">
      <t>コウジ</t>
    </rPh>
    <phoneticPr fontId="2"/>
  </si>
  <si>
    <t>超音波、ループ、カメラ等を用いた検出部及び計測装置等について、既設設備の改修、補修、整備、故障対応等を含む電気通信工事に関するもの</t>
    <rPh sb="0" eb="3">
      <t>チョウオンパ</t>
    </rPh>
    <rPh sb="11" eb="12">
      <t>トウ</t>
    </rPh>
    <rPh sb="13" eb="14">
      <t>モチ</t>
    </rPh>
    <rPh sb="16" eb="18">
      <t>ケンシュツ</t>
    </rPh>
    <rPh sb="18" eb="19">
      <t>ブ</t>
    </rPh>
    <rPh sb="19" eb="20">
      <t>オヨ</t>
    </rPh>
    <rPh sb="21" eb="23">
      <t>ケイソク</t>
    </rPh>
    <rPh sb="23" eb="25">
      <t>ソウチ</t>
    </rPh>
    <rPh sb="25" eb="26">
      <t>トウ</t>
    </rPh>
    <phoneticPr fontId="2"/>
  </si>
  <si>
    <t>トンネル再放送設備工事</t>
    <rPh sb="4" eb="7">
      <t>サイホウソウ</t>
    </rPh>
    <rPh sb="7" eb="9">
      <t>セツビ</t>
    </rPh>
    <rPh sb="9" eb="11">
      <t>コウジ</t>
    </rPh>
    <phoneticPr fontId="2"/>
  </si>
  <si>
    <t>トンネル内中波の受信、送信、増幅装置及び割込放送装置等についてを有し、既設設備の改修、補修、整備、故障対応等を含む電気通信工事に関するもの</t>
    <rPh sb="4" eb="5">
      <t>ナイ</t>
    </rPh>
    <rPh sb="5" eb="7">
      <t>チュウハ</t>
    </rPh>
    <rPh sb="8" eb="10">
      <t>ジュシン</t>
    </rPh>
    <rPh sb="11" eb="13">
      <t>ソウシン</t>
    </rPh>
    <rPh sb="14" eb="16">
      <t>ゾウフク</t>
    </rPh>
    <rPh sb="16" eb="18">
      <t>ソウチ</t>
    </rPh>
    <rPh sb="18" eb="19">
      <t>オヨ</t>
    </rPh>
    <rPh sb="20" eb="22">
      <t>ワリコ</t>
    </rPh>
    <rPh sb="22" eb="24">
      <t>ホウソウ</t>
    </rPh>
    <rPh sb="24" eb="26">
      <t>ソウチ</t>
    </rPh>
    <rPh sb="26" eb="27">
      <t>トウ</t>
    </rPh>
    <phoneticPr fontId="2"/>
  </si>
  <si>
    <t>CCTV設備工事</t>
    <rPh sb="4" eb="6">
      <t>セツビ</t>
    </rPh>
    <rPh sb="6" eb="8">
      <t>コウジ</t>
    </rPh>
    <phoneticPr fontId="2"/>
  </si>
  <si>
    <t>CCTV用カメラ、監視制御、伝送装置等について、既設設備の改修、補修、整備、故障対応等を含む電気通信工事に関するもの</t>
    <rPh sb="4" eb="5">
      <t>ヨウ</t>
    </rPh>
    <rPh sb="9" eb="11">
      <t>カンシ</t>
    </rPh>
    <rPh sb="11" eb="13">
      <t>セイギョ</t>
    </rPh>
    <rPh sb="14" eb="16">
      <t>デンソウ</t>
    </rPh>
    <rPh sb="16" eb="18">
      <t>ソウチ</t>
    </rPh>
    <rPh sb="18" eb="19">
      <t>トウ</t>
    </rPh>
    <phoneticPr fontId="2"/>
  </si>
  <si>
    <t>遠方監視制御・情報処理設備工事</t>
    <rPh sb="0" eb="1">
      <t>エン</t>
    </rPh>
    <rPh sb="1" eb="2">
      <t>ホウ</t>
    </rPh>
    <rPh sb="2" eb="4">
      <t>カンシ</t>
    </rPh>
    <rPh sb="4" eb="6">
      <t>セイギョ</t>
    </rPh>
    <rPh sb="7" eb="9">
      <t>ジョウホウ</t>
    </rPh>
    <rPh sb="9" eb="11">
      <t>ショリ</t>
    </rPh>
    <rPh sb="11" eb="13">
      <t>セツビ</t>
    </rPh>
    <rPh sb="13" eb="15">
      <t>コウジ</t>
    </rPh>
    <phoneticPr fontId="2"/>
  </si>
  <si>
    <t>遠制装置、伝送装置、各種情報処理部等について、既設設備の改修、補修、整備、故障対応等を含む電気通信工事に関するもの</t>
    <rPh sb="0" eb="1">
      <t>エン</t>
    </rPh>
    <rPh sb="1" eb="2">
      <t>セイ</t>
    </rPh>
    <rPh sb="2" eb="4">
      <t>ソウチ</t>
    </rPh>
    <rPh sb="5" eb="7">
      <t>デンソウ</t>
    </rPh>
    <rPh sb="7" eb="9">
      <t>ソウチ</t>
    </rPh>
    <rPh sb="10" eb="12">
      <t>カクシュ</t>
    </rPh>
    <rPh sb="12" eb="14">
      <t>ジョウホウ</t>
    </rPh>
    <rPh sb="14" eb="16">
      <t>ショリ</t>
    </rPh>
    <rPh sb="16" eb="17">
      <t>ブ</t>
    </rPh>
    <rPh sb="17" eb="18">
      <t>トウ</t>
    </rPh>
    <phoneticPr fontId="2"/>
  </si>
  <si>
    <t>道路付属物基礎・接地工事</t>
    <rPh sb="0" eb="2">
      <t>ドウロ</t>
    </rPh>
    <rPh sb="2" eb="4">
      <t>フゾク</t>
    </rPh>
    <rPh sb="4" eb="5">
      <t>ブツ</t>
    </rPh>
    <rPh sb="5" eb="7">
      <t>キソ</t>
    </rPh>
    <rPh sb="8" eb="10">
      <t>セッチ</t>
    </rPh>
    <rPh sb="10" eb="12">
      <t>コウジ</t>
    </rPh>
    <phoneticPr fontId="4"/>
  </si>
  <si>
    <t>特殊な工法を用いた道路付属物基礎、接地工事に関するもの</t>
    <rPh sb="0" eb="2">
      <t>トクシュ</t>
    </rPh>
    <rPh sb="3" eb="5">
      <t>コウホウ</t>
    </rPh>
    <rPh sb="6" eb="7">
      <t>モチ</t>
    </rPh>
    <rPh sb="9" eb="11">
      <t>ドウロ</t>
    </rPh>
    <rPh sb="11" eb="13">
      <t>フゾク</t>
    </rPh>
    <rPh sb="13" eb="14">
      <t>ブツ</t>
    </rPh>
    <rPh sb="14" eb="16">
      <t>キソ</t>
    </rPh>
    <rPh sb="17" eb="19">
      <t>セッチ</t>
    </rPh>
    <rPh sb="19" eb="21">
      <t>コウジ</t>
    </rPh>
    <rPh sb="22" eb="23">
      <t>カン</t>
    </rPh>
    <phoneticPr fontId="2"/>
  </si>
  <si>
    <t>上水設備工事</t>
    <rPh sb="0" eb="2">
      <t>ジョウスイ</t>
    </rPh>
    <rPh sb="2" eb="4">
      <t>セツビ</t>
    </rPh>
    <rPh sb="4" eb="6">
      <t>コウジ</t>
    </rPh>
    <phoneticPr fontId="2"/>
  </si>
  <si>
    <t>受水槽、ポンプ、配管、各種計測機器、監視制御盤等の補修、改修、整備等を含む上水設備工事に関するもの</t>
    <rPh sb="0" eb="3">
      <t>ジュスイソウ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ジョウスイ</t>
    </rPh>
    <rPh sb="39" eb="41">
      <t>セツビ</t>
    </rPh>
    <rPh sb="41" eb="43">
      <t>コウジ</t>
    </rPh>
    <rPh sb="44" eb="45">
      <t>カン</t>
    </rPh>
    <phoneticPr fontId="2"/>
  </si>
  <si>
    <t>汚水処理設備工事</t>
    <rPh sb="0" eb="2">
      <t>オスイ</t>
    </rPh>
    <rPh sb="2" eb="4">
      <t>ショリ</t>
    </rPh>
    <rPh sb="4" eb="6">
      <t>セツビ</t>
    </rPh>
    <rPh sb="6" eb="8">
      <t>コウジ</t>
    </rPh>
    <phoneticPr fontId="4"/>
  </si>
  <si>
    <t>浄化槽、ポンプ、配管、各種計測機器、監視制御盤等の補修、改修、整備等を含む下水設備工事に関するもの</t>
    <rPh sb="0" eb="3">
      <t>ジョウカソウ</t>
    </rPh>
    <rPh sb="8" eb="10">
      <t>ハイカン</t>
    </rPh>
    <rPh sb="11" eb="13">
      <t>カクシュ</t>
    </rPh>
    <rPh sb="13" eb="15">
      <t>ケイソク</t>
    </rPh>
    <rPh sb="15" eb="17">
      <t>キキ</t>
    </rPh>
    <rPh sb="18" eb="20">
      <t>カンシ</t>
    </rPh>
    <rPh sb="20" eb="22">
      <t>セイギョ</t>
    </rPh>
    <rPh sb="22" eb="23">
      <t>バン</t>
    </rPh>
    <rPh sb="23" eb="24">
      <t>トウ</t>
    </rPh>
    <rPh sb="25" eb="27">
      <t>ホシュウ</t>
    </rPh>
    <rPh sb="35" eb="36">
      <t>フク</t>
    </rPh>
    <rPh sb="37" eb="39">
      <t>ゲスイ</t>
    </rPh>
    <rPh sb="39" eb="41">
      <t>セツビ</t>
    </rPh>
    <rPh sb="41" eb="43">
      <t>コウジ</t>
    </rPh>
    <rPh sb="44" eb="45">
      <t>カン</t>
    </rPh>
    <phoneticPr fontId="2"/>
  </si>
  <si>
    <t>その他工事</t>
    <rPh sb="2" eb="3">
      <t>タ</t>
    </rPh>
    <rPh sb="3" eb="5">
      <t>コウジ</t>
    </rPh>
    <phoneticPr fontId="2"/>
  </si>
  <si>
    <t>上記に属さない雑工事等</t>
    <rPh sb="0" eb="2">
      <t>ジョウキ</t>
    </rPh>
    <rPh sb="3" eb="4">
      <t>ゾク</t>
    </rPh>
    <rPh sb="7" eb="8">
      <t>ザツ</t>
    </rPh>
    <rPh sb="8" eb="10">
      <t>コウジ</t>
    </rPh>
    <rPh sb="10" eb="11">
      <t>トウ</t>
    </rPh>
    <phoneticPr fontId="2"/>
  </si>
  <si>
    <t>施設保全工事</t>
    <rPh sb="0" eb="2">
      <t>シセツ</t>
    </rPh>
    <rPh sb="2" eb="4">
      <t>ホゼン</t>
    </rPh>
    <rPh sb="4" eb="6">
      <t>コウジ</t>
    </rPh>
    <phoneticPr fontId="2"/>
  </si>
  <si>
    <t>高速道・一般道に設置された電気設備、電気通信設備、消防施設等の清掃・維持補修・改修作業、緊急作業、交通規制等を含む総合的な工事に関するもの</t>
    <rPh sb="0" eb="2">
      <t>コウソク</t>
    </rPh>
    <rPh sb="2" eb="3">
      <t>ミチ</t>
    </rPh>
    <rPh sb="4" eb="6">
      <t>イッパン</t>
    </rPh>
    <rPh sb="6" eb="7">
      <t>ミチ</t>
    </rPh>
    <rPh sb="8" eb="10">
      <t>セッチ</t>
    </rPh>
    <rPh sb="13" eb="15">
      <t>デンキ</t>
    </rPh>
    <rPh sb="15" eb="17">
      <t>セツビ</t>
    </rPh>
    <rPh sb="18" eb="20">
      <t>デンキ</t>
    </rPh>
    <rPh sb="20" eb="22">
      <t>ツウシン</t>
    </rPh>
    <rPh sb="22" eb="24">
      <t>セツビ</t>
    </rPh>
    <rPh sb="29" eb="30">
      <t>トウ</t>
    </rPh>
    <rPh sb="31" eb="33">
      <t>セイソウ</t>
    </rPh>
    <rPh sb="34" eb="36">
      <t>イジ</t>
    </rPh>
    <rPh sb="36" eb="38">
      <t>ホシュウ</t>
    </rPh>
    <rPh sb="39" eb="41">
      <t>カイシュウ</t>
    </rPh>
    <rPh sb="41" eb="43">
      <t>サギョウ</t>
    </rPh>
    <rPh sb="44" eb="46">
      <t>キンキュウ</t>
    </rPh>
    <rPh sb="46" eb="48">
      <t>サギョウ</t>
    </rPh>
    <rPh sb="49" eb="51">
      <t>コウツウ</t>
    </rPh>
    <rPh sb="51" eb="53">
      <t>キセイ</t>
    </rPh>
    <rPh sb="53" eb="54">
      <t>トウ</t>
    </rPh>
    <rPh sb="55" eb="56">
      <t>フク</t>
    </rPh>
    <rPh sb="57" eb="59">
      <t>ソウゴウ</t>
    </rPh>
    <rPh sb="59" eb="60">
      <t>テキ</t>
    </rPh>
    <rPh sb="61" eb="63">
      <t>コウジ</t>
    </rPh>
    <rPh sb="64" eb="65">
      <t>カン</t>
    </rPh>
    <phoneticPr fontId="2"/>
  </si>
  <si>
    <t>水道設備清掃</t>
    <rPh sb="0" eb="2">
      <t>ジョウスイドウ</t>
    </rPh>
    <rPh sb="2" eb="4">
      <t>セツビ</t>
    </rPh>
    <rPh sb="4" eb="6">
      <t>セイソウ</t>
    </rPh>
    <phoneticPr fontId="2"/>
  </si>
  <si>
    <t>浄化槽設備清掃</t>
    <rPh sb="0" eb="3">
      <t>ジョウカソウ</t>
    </rPh>
    <rPh sb="3" eb="5">
      <t>セツビ</t>
    </rPh>
    <rPh sb="5" eb="7">
      <t>セイソウ</t>
    </rPh>
    <phoneticPr fontId="2"/>
  </si>
  <si>
    <t>浄化槽等の清掃作業に関するもの</t>
    <rPh sb="0" eb="3">
      <t>ジョウカソウ</t>
    </rPh>
    <rPh sb="3" eb="4">
      <t>トウ</t>
    </rPh>
    <rPh sb="5" eb="7">
      <t>セイソウ</t>
    </rPh>
    <rPh sb="7" eb="9">
      <t>サギョウ</t>
    </rPh>
    <rPh sb="10" eb="11">
      <t>カン</t>
    </rPh>
    <phoneticPr fontId="2"/>
  </si>
  <si>
    <t>産業廃棄物収集運搬業に関するもの</t>
    <rPh sb="11" eb="12">
      <t>カン</t>
    </rPh>
    <phoneticPr fontId="2"/>
  </si>
  <si>
    <t>産業廃棄物処分業に関するもの</t>
  </si>
  <si>
    <t>特別管理産業廃棄物収集運搬</t>
  </si>
  <si>
    <t>特別管理産業廃棄物収集運搬業に関するもの</t>
  </si>
  <si>
    <t>特別管理産業廃棄物処分</t>
  </si>
  <si>
    <t>特別管理産業廃棄物処分業に関するもの</t>
  </si>
  <si>
    <t>列車保安業務</t>
    <rPh sb="0" eb="2">
      <t>レッシャ</t>
    </rPh>
    <rPh sb="2" eb="4">
      <t>ホアン</t>
    </rPh>
    <rPh sb="4" eb="6">
      <t>ギョウム</t>
    </rPh>
    <phoneticPr fontId="4"/>
  </si>
  <si>
    <t>点検に伴う列車保安業務</t>
    <rPh sb="0" eb="2">
      <t>テンケン</t>
    </rPh>
    <rPh sb="3" eb="4">
      <t>トモナ</t>
    </rPh>
    <rPh sb="5" eb="7">
      <t>レッシャ</t>
    </rPh>
    <rPh sb="7" eb="9">
      <t>ホアン</t>
    </rPh>
    <rPh sb="9" eb="11">
      <t>ギョウム</t>
    </rPh>
    <phoneticPr fontId="4"/>
  </si>
  <si>
    <t>警備業務</t>
    <rPh sb="0" eb="2">
      <t>ケイビ</t>
    </rPh>
    <rPh sb="2" eb="4">
      <t>ギョウム</t>
    </rPh>
    <phoneticPr fontId="4"/>
  </si>
  <si>
    <t>運送業務</t>
    <rPh sb="0" eb="2">
      <t>ウンソウ</t>
    </rPh>
    <rPh sb="2" eb="4">
      <t>ギョウム</t>
    </rPh>
    <phoneticPr fontId="2"/>
  </si>
  <si>
    <t>一般貨物自動車運送、特定貨物自動車運送、貨物軽自動車運送</t>
  </si>
  <si>
    <t>危険物運搬</t>
    <rPh sb="3" eb="5">
      <t>ウンパン</t>
    </rPh>
    <phoneticPr fontId="2"/>
  </si>
  <si>
    <t>危険物の運搬、輸送、移送、積み下ろし作業</t>
    <rPh sb="4" eb="6">
      <t>ウンパン</t>
    </rPh>
    <rPh sb="18" eb="20">
      <t>サギョウ</t>
    </rPh>
    <phoneticPr fontId="2"/>
  </si>
  <si>
    <t>基盤修理</t>
    <rPh sb="0" eb="2">
      <t>キバン</t>
    </rPh>
    <rPh sb="2" eb="4">
      <t>シュウリ</t>
    </rPh>
    <phoneticPr fontId="2"/>
  </si>
  <si>
    <t>機器製造メーカー等の保守期間が切れた装置及び基板等の修理に関するもの</t>
    <rPh sb="0" eb="2">
      <t>キキ</t>
    </rPh>
    <rPh sb="2" eb="4">
      <t>セイゾウ</t>
    </rPh>
    <rPh sb="8" eb="9">
      <t>トウ</t>
    </rPh>
    <rPh sb="10" eb="12">
      <t>ホシュ</t>
    </rPh>
    <rPh sb="12" eb="14">
      <t>キカン</t>
    </rPh>
    <rPh sb="15" eb="16">
      <t>キ</t>
    </rPh>
    <rPh sb="18" eb="20">
      <t>ソウチ</t>
    </rPh>
    <rPh sb="20" eb="21">
      <t>オヨ</t>
    </rPh>
    <rPh sb="22" eb="24">
      <t>キバン</t>
    </rPh>
    <rPh sb="24" eb="25">
      <t>トウ</t>
    </rPh>
    <rPh sb="26" eb="28">
      <t>シュウリ</t>
    </rPh>
    <rPh sb="29" eb="30">
      <t>カン</t>
    </rPh>
    <phoneticPr fontId="2"/>
  </si>
  <si>
    <t>電源・蓄電池設備点検</t>
  </si>
  <si>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2"/>
  </si>
  <si>
    <t>汚水・上水測定器修理・校正作業</t>
    <rPh sb="0" eb="2">
      <t>オスイ</t>
    </rPh>
    <rPh sb="3" eb="5">
      <t>ジョウスイ</t>
    </rPh>
    <rPh sb="5" eb="7">
      <t>ソクテイ</t>
    </rPh>
    <rPh sb="7" eb="8">
      <t>キ</t>
    </rPh>
    <rPh sb="8" eb="10">
      <t>シュウリ</t>
    </rPh>
    <rPh sb="11" eb="13">
      <t>コウセイ</t>
    </rPh>
    <rPh sb="13" eb="15">
      <t>サギョウ</t>
    </rPh>
    <phoneticPr fontId="1"/>
  </si>
  <si>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2"/>
  </si>
  <si>
    <t>電気計測器販売・修理校正業務</t>
    <rPh sb="0" eb="2">
      <t>デンキ</t>
    </rPh>
    <rPh sb="2" eb="4">
      <t>ケイソク</t>
    </rPh>
    <rPh sb="4" eb="5">
      <t>キ</t>
    </rPh>
    <rPh sb="5" eb="7">
      <t>ハンバイ</t>
    </rPh>
    <rPh sb="8" eb="10">
      <t>シュウリ</t>
    </rPh>
    <rPh sb="10" eb="12">
      <t>コウセイ</t>
    </rPh>
    <rPh sb="12" eb="14">
      <t>ギョウム</t>
    </rPh>
    <phoneticPr fontId="2"/>
  </si>
  <si>
    <t>測定器販売及び機器修理・校正</t>
    <rPh sb="0" eb="2">
      <t>ソクテイ</t>
    </rPh>
    <rPh sb="2" eb="3">
      <t>キ</t>
    </rPh>
    <rPh sb="3" eb="5">
      <t>ハンバイ</t>
    </rPh>
    <rPh sb="5" eb="6">
      <t>オヨ</t>
    </rPh>
    <rPh sb="7" eb="9">
      <t>キキ</t>
    </rPh>
    <rPh sb="9" eb="11">
      <t>シュウリ</t>
    </rPh>
    <rPh sb="12" eb="14">
      <t>コウセイ</t>
    </rPh>
    <phoneticPr fontId="2"/>
  </si>
  <si>
    <t>PBX保守業務等</t>
  </si>
  <si>
    <t>消防設備点検</t>
  </si>
  <si>
    <t>本社等の建物に設置している消防設備の点検業務</t>
  </si>
  <si>
    <t>点検補助業務</t>
    <rPh sb="4" eb="6">
      <t>ギョウム</t>
    </rPh>
    <phoneticPr fontId="1"/>
  </si>
  <si>
    <t>橋梁・トンネル・道路付属物等の点検に要する交通規制作業・高所作業車等操作・点検補助作業</t>
  </si>
  <si>
    <t>高圧受配電設備、低圧電線路の設備点検業務（仮設含む）</t>
  </si>
  <si>
    <t>点検補助設備（レンタル含む）</t>
  </si>
  <si>
    <t>地下タンク点検</t>
    <rPh sb="5" eb="7">
      <t>テンケン</t>
    </rPh>
    <phoneticPr fontId="1"/>
  </si>
  <si>
    <t>燃料保管用地下タンク等の法令漏洩点検作業</t>
  </si>
  <si>
    <t>クレーン点検</t>
    <rPh sb="4" eb="6">
      <t>テンケン</t>
    </rPh>
    <phoneticPr fontId="1"/>
  </si>
  <si>
    <t>クレーン定期点検業務</t>
  </si>
  <si>
    <t>水質調査・分析</t>
    <rPh sb="0" eb="2">
      <t>スイシツ</t>
    </rPh>
    <rPh sb="2" eb="4">
      <t>チョウサ</t>
    </rPh>
    <rPh sb="5" eb="7">
      <t>ブンセキ</t>
    </rPh>
    <phoneticPr fontId="1"/>
  </si>
  <si>
    <t>車両点検・修理</t>
    <rPh sb="0" eb="2">
      <t>シャリョウ</t>
    </rPh>
    <rPh sb="2" eb="4">
      <t>テンケン</t>
    </rPh>
    <rPh sb="5" eb="7">
      <t>シュウリ</t>
    </rPh>
    <phoneticPr fontId="1"/>
  </si>
  <si>
    <t>ネクスコ保有車両及び社有車（リース、レンタカー含む）車両の点検・修理</t>
    <rPh sb="4" eb="6">
      <t>ホユウ</t>
    </rPh>
    <rPh sb="6" eb="8">
      <t>シャリョウ</t>
    </rPh>
    <rPh sb="8" eb="9">
      <t>オヨ</t>
    </rPh>
    <rPh sb="10" eb="12">
      <t>シャユウ</t>
    </rPh>
    <rPh sb="12" eb="13">
      <t>シャ</t>
    </rPh>
    <rPh sb="23" eb="24">
      <t>フク</t>
    </rPh>
    <rPh sb="26" eb="28">
      <t>シャリョウ</t>
    </rPh>
    <rPh sb="29" eb="31">
      <t>テンケン</t>
    </rPh>
    <rPh sb="32" eb="34">
      <t>シュウリ</t>
    </rPh>
    <phoneticPr fontId="2"/>
  </si>
  <si>
    <t>受水槽、貯水槽等の清掃作業に関するもの</t>
    <rPh sb="0" eb="3">
      <t>ジュスイソウ</t>
    </rPh>
    <rPh sb="4" eb="6">
      <t>チョスイ</t>
    </rPh>
    <rPh sb="6" eb="7">
      <t>ソウ</t>
    </rPh>
    <rPh sb="7" eb="8">
      <t>トウ</t>
    </rPh>
    <rPh sb="9" eb="11">
      <t>セイソウ</t>
    </rPh>
    <rPh sb="11" eb="13">
      <t>サギョウ</t>
    </rPh>
    <rPh sb="14" eb="15">
      <t>カン</t>
    </rPh>
    <phoneticPr fontId="1"/>
  </si>
  <si>
    <t>設備点検補助業務（電気設備点検）</t>
    <rPh sb="0" eb="2">
      <t>セツビ</t>
    </rPh>
    <rPh sb="9" eb="11">
      <t>デンキ</t>
    </rPh>
    <rPh sb="11" eb="13">
      <t>セツビ</t>
    </rPh>
    <rPh sb="13" eb="15">
      <t>テンケン</t>
    </rPh>
    <phoneticPr fontId="1"/>
  </si>
  <si>
    <t>A　リスト表</t>
    <rPh sb="5" eb="6">
      <t>ヒョウ</t>
    </rPh>
    <phoneticPr fontId="3"/>
  </si>
  <si>
    <t>名称</t>
    <rPh sb="0" eb="2">
      <t>メイショウ</t>
    </rPh>
    <phoneticPr fontId="3"/>
  </si>
  <si>
    <t>施設工事・点検補助等</t>
    <rPh sb="0" eb="2">
      <t>シセツコウジ2</t>
    </rPh>
    <phoneticPr fontId="3"/>
  </si>
  <si>
    <t>各種許可登録申請</t>
    <phoneticPr fontId="3"/>
  </si>
  <si>
    <t>01 電気工事</t>
  </si>
  <si>
    <t>02 通信工事</t>
  </si>
  <si>
    <t>03 管工事</t>
  </si>
  <si>
    <t>04 土木工事</t>
  </si>
  <si>
    <t>05 建築工事</t>
  </si>
  <si>
    <t>06 受配電設備工事</t>
  </si>
  <si>
    <t>07 自家発電設備工事</t>
  </si>
  <si>
    <t>08 直流電源・無停電電源設備工事</t>
  </si>
  <si>
    <t>09 照明設備工事</t>
  </si>
  <si>
    <t>10 非常用設備工事</t>
  </si>
  <si>
    <t>11 換気設備工事</t>
  </si>
  <si>
    <t>12 道路情報板・可変式速度規制標識工事</t>
  </si>
  <si>
    <t>13 気象観測設備工事</t>
  </si>
  <si>
    <t>14 交通量計測設備工事</t>
  </si>
  <si>
    <t>15 トンネル再放送設備工事</t>
  </si>
  <si>
    <t>16 CCTV設備工事</t>
  </si>
  <si>
    <t>17 遠方監視制御・情報処理設備工事</t>
  </si>
  <si>
    <t>18 道路付属物基礎・接地工事</t>
  </si>
  <si>
    <t>19 上水設備工事</t>
  </si>
  <si>
    <t>20 汚水処理設備工事</t>
  </si>
  <si>
    <t>21 その他工事</t>
  </si>
  <si>
    <t>22 施設保全工事</t>
  </si>
  <si>
    <t>23 水道設備清掃</t>
  </si>
  <si>
    <t>24 浄化槽設備清掃</t>
  </si>
  <si>
    <t>25 産業廃棄物収集運搬</t>
  </si>
  <si>
    <t>26 産業廃棄物処分</t>
  </si>
  <si>
    <t>27 特別管理産業廃棄物収集運搬</t>
  </si>
  <si>
    <t>28 特別管理産業廃棄物処分</t>
  </si>
  <si>
    <t>29 列車保安業務</t>
  </si>
  <si>
    <t>30 警備業務</t>
  </si>
  <si>
    <t>31 運送業務</t>
  </si>
  <si>
    <t>32 危険物運搬</t>
  </si>
  <si>
    <t>33 基盤修理</t>
  </si>
  <si>
    <t>34 電源・蓄電池設備点検</t>
  </si>
  <si>
    <t>35 汚水・上水測定器修理・校正作業</t>
  </si>
  <si>
    <t>36 電気計測器販売・修理校正業務</t>
  </si>
  <si>
    <t>37 PBX保守業務等</t>
  </si>
  <si>
    <t>38 消防設備点検</t>
  </si>
  <si>
    <t>39 点検補助業務</t>
  </si>
  <si>
    <t>40 設備点検補助業務（電気設備点検）</t>
  </si>
  <si>
    <t>41 点検補助設備（レンタル含む）</t>
  </si>
  <si>
    <t>42 地下タンク点検</t>
  </si>
  <si>
    <t>43 クレーン点検</t>
  </si>
  <si>
    <t>44 水質調査・分析</t>
  </si>
  <si>
    <t>45 車両点検・修理</t>
  </si>
  <si>
    <t>01 建設業</t>
  </si>
  <si>
    <t>02 建設コンサルタント</t>
  </si>
  <si>
    <t>03 警備業</t>
  </si>
  <si>
    <t>04 産業廃棄物収集運搬</t>
  </si>
  <si>
    <t>05 産業廃棄物処分</t>
  </si>
  <si>
    <t>06 特別管理産業廃棄物収集運搬業</t>
  </si>
  <si>
    <t>07 特別管理産業廃棄物処理</t>
  </si>
  <si>
    <t>08 廃棄物再生事業者</t>
  </si>
  <si>
    <t>09 計量証明事業</t>
  </si>
  <si>
    <t>10 測量業</t>
  </si>
  <si>
    <t>11 建築士事務所</t>
  </si>
  <si>
    <t>12 一般労働者派遣事業</t>
  </si>
  <si>
    <t>13 特定労働者派遣事業</t>
  </si>
  <si>
    <t>14 有料職業紹介事業</t>
  </si>
  <si>
    <t>15 登録点検事業者</t>
  </si>
  <si>
    <t>16 登録検査事業者</t>
  </si>
  <si>
    <t>17 登録電気工事業者</t>
  </si>
  <si>
    <t>18 電気通信事業</t>
  </si>
  <si>
    <t>19 電気通信役務</t>
  </si>
  <si>
    <t>20 無線設備等点検事業</t>
  </si>
  <si>
    <t>21 航空機使用事業</t>
  </si>
  <si>
    <t>22 地質調査業</t>
  </si>
  <si>
    <t>23 宅地建物取引業</t>
  </si>
  <si>
    <t>24 不動産鑑定業</t>
  </si>
  <si>
    <t>25 補償コンサルタント</t>
  </si>
  <si>
    <t>26 マンション管理業</t>
  </si>
  <si>
    <t>27 賃貸住宅管理業</t>
  </si>
  <si>
    <t>28 屋外広告業</t>
  </si>
  <si>
    <t>29 日本溶接協会非破壊検査事業者</t>
  </si>
  <si>
    <t>30 優良鉄筋継手部検査会社</t>
  </si>
  <si>
    <t>31 土壌汚染対策法指定調査機関</t>
  </si>
  <si>
    <t>32 汚染土壌処理業</t>
  </si>
  <si>
    <t>33 水道法による水質検査機関</t>
  </si>
  <si>
    <t>34 簡易専用水道検査機関</t>
  </si>
  <si>
    <t>35 作業環境測定機関</t>
  </si>
  <si>
    <t>36 建築物清掃業</t>
  </si>
  <si>
    <t>37 浄化槽保守点検業</t>
  </si>
  <si>
    <t>38 浄化槽工事業</t>
  </si>
  <si>
    <t>39 浄化槽清掃業</t>
  </si>
  <si>
    <t>40 排水設備指定工事店</t>
  </si>
  <si>
    <t>41 指定給水装置工事事業</t>
  </si>
  <si>
    <t>42 揮発油販売業者</t>
  </si>
  <si>
    <t>43 地下タンク等定期点検事業</t>
  </si>
  <si>
    <t>44 毒物劇物一般販売業</t>
  </si>
  <si>
    <t>45 建築物空気環境測定業</t>
  </si>
  <si>
    <t>46 下水道処理施設維持管理業</t>
  </si>
  <si>
    <t>47 特定建築物飲料水水質検査業</t>
  </si>
  <si>
    <t>48 建築物飲料水貯水槽清掃業</t>
  </si>
  <si>
    <t>49 建築物飲料水水質検査業</t>
  </si>
  <si>
    <t>50 建物排水管清掃業</t>
  </si>
  <si>
    <t>51 建築物ねずみ昆虫等防除業</t>
  </si>
  <si>
    <t>52 建築物環境衛生総合管理業</t>
  </si>
  <si>
    <t>53 第一種フロン類回収業</t>
  </si>
  <si>
    <t>54 環境監視装置の保守管理業務</t>
  </si>
  <si>
    <t>55 環境影響評価に伴う環境調査業務</t>
  </si>
  <si>
    <t>56 環境省DXN請負調査受注資格</t>
  </si>
  <si>
    <t>57 環境関連システムの設計及び保守業務</t>
  </si>
  <si>
    <t>58 自動車分解整備事業</t>
  </si>
  <si>
    <t>59 指定自動車整備事業</t>
  </si>
  <si>
    <t>60 検査業者登録証</t>
  </si>
  <si>
    <t>61 自動車破砕業</t>
  </si>
  <si>
    <t>62 金属くず商</t>
  </si>
  <si>
    <t>63 高圧ガス販売業</t>
  </si>
  <si>
    <t>64 古物商</t>
  </si>
  <si>
    <t>65 自家用自動車有償貸渡業</t>
  </si>
  <si>
    <t>66 一般貨物自動車運送業</t>
  </si>
  <si>
    <t>67 JCSS 校正事業者</t>
  </si>
  <si>
    <t>68 高度管理医療機器等販売・貸与</t>
  </si>
  <si>
    <t>69 医療機器修理業</t>
  </si>
  <si>
    <t>70 医薬品販売業</t>
  </si>
  <si>
    <t>71 特定計量器修理事業</t>
  </si>
  <si>
    <t>72 放射性同位元素使用許可</t>
  </si>
  <si>
    <t>73 VMware VPN Program-Professional</t>
  </si>
  <si>
    <t>74 Adobe CERTIFIED RESELLER</t>
  </si>
  <si>
    <t>75 レンタル業</t>
  </si>
  <si>
    <t>76 無人航空機に係る許可承認</t>
  </si>
  <si>
    <t>001 工学博士</t>
  </si>
  <si>
    <t>002 APECエンジニア</t>
  </si>
  <si>
    <t>003 技術士</t>
  </si>
  <si>
    <t>004 技術士補</t>
  </si>
  <si>
    <t>005 RCCM</t>
  </si>
  <si>
    <t>006 監理技術者</t>
  </si>
  <si>
    <t>007 環境計量士</t>
  </si>
  <si>
    <t>008 上級土木技術者</t>
  </si>
  <si>
    <t>009 土木学会二級土木技術者</t>
  </si>
  <si>
    <t>010 コンクリート診断士</t>
  </si>
  <si>
    <t>011 コンクリート構造診断士</t>
  </si>
  <si>
    <t>012 土木鋼構造診断士</t>
  </si>
  <si>
    <t>013 コンクリート主任技士</t>
  </si>
  <si>
    <t>014 コンクリート技士</t>
  </si>
  <si>
    <t>015 地質調査技士</t>
  </si>
  <si>
    <t>016 地すべり防止工事士</t>
  </si>
  <si>
    <t>017 測量士</t>
  </si>
  <si>
    <t>018 測量士補</t>
  </si>
  <si>
    <t>019 土木施工管理技士</t>
  </si>
  <si>
    <t>020 一級土木施工管理技士</t>
  </si>
  <si>
    <t>021 二級土木施工管理技士</t>
  </si>
  <si>
    <t>022 一級管工事施工管理技士</t>
  </si>
  <si>
    <t>023 二級管工事施工管理技士</t>
  </si>
  <si>
    <t>024 一級舗装施工管理技術者</t>
  </si>
  <si>
    <t>025 一級建築施工管理技士</t>
  </si>
  <si>
    <t>026 二級建築施工管理技士</t>
  </si>
  <si>
    <t>027 建設機械施工技士</t>
  </si>
  <si>
    <t>028 一級建設機械施工技士</t>
  </si>
  <si>
    <t>029 二級建設機械施工技士</t>
  </si>
  <si>
    <t>030 道路橋点検士</t>
  </si>
  <si>
    <t>031 高速道路診断士</t>
  </si>
  <si>
    <t>032 高速道路点検士</t>
  </si>
  <si>
    <t>033 高速道路診断士補</t>
  </si>
  <si>
    <t>034 電気通信主任技術者</t>
  </si>
  <si>
    <t>035 第一種電気主任技術者</t>
  </si>
  <si>
    <t>036 第二種電気主任技術者</t>
  </si>
  <si>
    <t>037 第三種電気主任技術者</t>
  </si>
  <si>
    <t>038 電気主任技術者</t>
  </si>
  <si>
    <t>039 第一種電気工事士</t>
  </si>
  <si>
    <t>040 第二種電気工事士</t>
  </si>
  <si>
    <t>041 電気工事士</t>
  </si>
  <si>
    <t>042 一級電気工事施工管理技士</t>
  </si>
  <si>
    <t>043 二級電気工事施工管理技士</t>
  </si>
  <si>
    <t>044 電気工事施工管理技士</t>
  </si>
  <si>
    <t>045 照明コンサルタント</t>
  </si>
  <si>
    <t>046 第一種自家用発電設備専門技術者</t>
  </si>
  <si>
    <t>047 特種電気工事資格者（非常用予備発電装置工事）</t>
  </si>
  <si>
    <t>048 蓄電池設備整備資格者</t>
  </si>
  <si>
    <t>049 鉛作業主任者</t>
  </si>
  <si>
    <t>050 工事担当責任者(ｱﾅﾛｸﾞ・ﾃﾞｼﾞﾀﾙ)</t>
  </si>
  <si>
    <t>051 工事担当者デジタル第一種</t>
  </si>
  <si>
    <t>052 工事担任者アナログ一種</t>
  </si>
  <si>
    <t>053 工事担当者デジタル第二種</t>
  </si>
  <si>
    <t>054 工事担任者</t>
  </si>
  <si>
    <t>055 一級総合無線通信士</t>
  </si>
  <si>
    <t>056 一級陸上無線技術士</t>
  </si>
  <si>
    <t>057 二級陸上無線技術士</t>
  </si>
  <si>
    <t>058 一級陸上特殊無線技士</t>
  </si>
  <si>
    <t>059 一級建築士</t>
  </si>
  <si>
    <t>060 二級建築士</t>
  </si>
  <si>
    <t>061 一建築士</t>
  </si>
  <si>
    <t>062 一級造園施工管理技士</t>
  </si>
  <si>
    <t>063 二級造園施工管理技士</t>
  </si>
  <si>
    <t>064 二級造園技能士</t>
  </si>
  <si>
    <t>065 樹木医</t>
  </si>
  <si>
    <t>066 自然再生士</t>
  </si>
  <si>
    <t>067 情報処理技術者</t>
  </si>
  <si>
    <t>068 第一種情報処理技術者</t>
  </si>
  <si>
    <t>069 第二種情報処理技術者</t>
  </si>
  <si>
    <t>070 基本情報技術者</t>
  </si>
  <si>
    <t>071 応用情報技術者</t>
  </si>
  <si>
    <t>072 MCP</t>
  </si>
  <si>
    <t>073 MCPCモバイルシステム技術検定1級</t>
  </si>
  <si>
    <t>074 MCPCモバイルシステム技術検定2級</t>
  </si>
  <si>
    <t>075 MCPプログラム資格</t>
  </si>
  <si>
    <t>076 ソフトウェア開発技術者</t>
  </si>
  <si>
    <t>077 テクニカルエンジニア（データベース）</t>
  </si>
  <si>
    <t>078 テクニカルエンジニア（ネットワーク）</t>
  </si>
  <si>
    <t>079 テクニカルエンジニア(システム管理)</t>
  </si>
  <si>
    <t>080 Vmware Certified
Professional on VI3</t>
  </si>
  <si>
    <t>081 オラクル認定資格 認定講師</t>
  </si>
  <si>
    <t>082 オラクルマスター</t>
  </si>
  <si>
    <t>083 オラクルマスター　ブロンズ</t>
  </si>
  <si>
    <t>084 オラクルマスター　ゴールド</t>
  </si>
  <si>
    <t>085 オラクルマスター　プラチナム</t>
  </si>
  <si>
    <t>086 オラクルマスター　シルバー</t>
  </si>
  <si>
    <t>087 Cisco CCNA</t>
  </si>
  <si>
    <t>088 Sun certified System
Administrtaor Solaris</t>
  </si>
  <si>
    <t>089 ITIL Foundation
Certificate</t>
  </si>
  <si>
    <t>090 エンタープライズ　アドミニストレータ</t>
  </si>
  <si>
    <t>091 ＰＭＰ （Project Management Professional)</t>
  </si>
  <si>
    <t>092 プロジェクトマネージャ</t>
  </si>
  <si>
    <t>093 ネットワークスペシャリスト</t>
  </si>
  <si>
    <t>094 データベーススペシャリスト</t>
  </si>
  <si>
    <t>095 エンベデッドシステムスペシャリスト</t>
  </si>
  <si>
    <t>096 情報セキュリティスペシャリスト</t>
  </si>
  <si>
    <t>097 アプリケーションエンジニア</t>
  </si>
  <si>
    <t>098 ITサービスマネージャ</t>
  </si>
  <si>
    <t>099 テクニカルエンジニア</t>
  </si>
  <si>
    <t>100 ITストラテジスト</t>
  </si>
  <si>
    <t>101 システムアーキテクト</t>
  </si>
  <si>
    <t>102 システムアナリスト</t>
  </si>
  <si>
    <t>103 情報セキュリティｱﾄﾞﾐﾆｽﾄﾚｰﾀ</t>
  </si>
  <si>
    <t>104 初級システムアドミニストレータ</t>
  </si>
  <si>
    <t>105 情報ｾｷｭﾘﾃｨ管理士</t>
  </si>
  <si>
    <t>106 システム監査技術者</t>
  </si>
  <si>
    <t>107 SXF技術者</t>
  </si>
  <si>
    <t>108 データベース技術者資格関連</t>
  </si>
  <si>
    <t>109 P2M資格関連</t>
  </si>
  <si>
    <t>110 情報技術者資格関連</t>
  </si>
  <si>
    <t>111 情報処理安全確保支援士</t>
  </si>
  <si>
    <t>112 ｅラーニング プロフェッショナル</t>
  </si>
  <si>
    <t>113 三次元CAD利用技術者一級</t>
  </si>
  <si>
    <t>114 交通工学認定ＴＯＥ，ＴＯＰ</t>
  </si>
  <si>
    <t>115 マスター・マネジメント・コンサルタント</t>
  </si>
  <si>
    <t>116 マネジメント・コンサルタント</t>
  </si>
  <si>
    <t>117 マネジメントインストラクター</t>
  </si>
  <si>
    <t>118 宅地建物取引主任者</t>
  </si>
  <si>
    <t>119 マンション管理士</t>
  </si>
  <si>
    <t>120 管理業務主任者</t>
  </si>
  <si>
    <t>121 作業環境測定士</t>
  </si>
  <si>
    <t>122 臭気判定士</t>
  </si>
  <si>
    <t>123 アスベスト診断士</t>
  </si>
  <si>
    <t>124 補償業務管理士</t>
  </si>
  <si>
    <t>125 不動産鑑定士</t>
  </si>
  <si>
    <t>126 土地家屋調査士</t>
  </si>
  <si>
    <t>127 土地区画整理士</t>
  </si>
  <si>
    <t>128 下水道管理技術者</t>
  </si>
  <si>
    <t>129 下水事業第二種技術検定</t>
  </si>
  <si>
    <t>130 下水事業第三種技術検定</t>
  </si>
  <si>
    <t>131 産業洗浄技能士（高圧洗浄）</t>
  </si>
  <si>
    <t>132 非破壊検査技術者</t>
  </si>
  <si>
    <t>133 Ｘ線作業主任者</t>
  </si>
  <si>
    <t>134 γ線透過写真撮影主任者</t>
  </si>
  <si>
    <t>135 溶接技術者資格認定</t>
  </si>
  <si>
    <t>136 鉄筋継手部検査技術者</t>
  </si>
  <si>
    <t>137 配筋探査技術者</t>
  </si>
  <si>
    <t>138 インフラ調査士</t>
  </si>
  <si>
    <t>139 建築設備士</t>
  </si>
  <si>
    <t>140 建築積算士</t>
  </si>
  <si>
    <t>141 機械技能保全士</t>
  </si>
  <si>
    <t>142 建設機械整備一・二級</t>
  </si>
  <si>
    <t>143 自動車整備士</t>
  </si>
  <si>
    <t>144 自動車検査員</t>
  </si>
  <si>
    <t>145 可搬形発電機整備技術者</t>
  </si>
  <si>
    <t>146 フォークリフト検査業所属検査者</t>
  </si>
  <si>
    <t>147 高所作業車検査業</t>
  </si>
  <si>
    <t>148 締め固め検査業</t>
  </si>
  <si>
    <t>149 不整地運搬車検査業</t>
  </si>
  <si>
    <t>150 整地・運搬・掘削・解体検査業</t>
  </si>
  <si>
    <t>151 基礎工事車両検査者</t>
  </si>
  <si>
    <t>152 自主保全士</t>
  </si>
  <si>
    <t>153 ＱＣ検定</t>
  </si>
  <si>
    <t>154 上級造園修景士</t>
  </si>
  <si>
    <t>155 特殊高所技術者</t>
  </si>
  <si>
    <t>156 水路測量技術検定一級</t>
  </si>
  <si>
    <t>157 水路測量技術検定二級</t>
  </si>
  <si>
    <t>158 港湾海洋調査士</t>
  </si>
  <si>
    <t>159 港湾海洋調査士補</t>
  </si>
  <si>
    <t>160 警備員指導教育責任者</t>
  </si>
  <si>
    <t>161 交通誘導警備業務一級</t>
  </si>
  <si>
    <t>162 交通誘導警備業務二級</t>
  </si>
  <si>
    <t>163 雑踏警備業務二級</t>
  </si>
  <si>
    <t>164 施設警備業務</t>
  </si>
  <si>
    <t>165 JR西日本　工事管理者</t>
  </si>
  <si>
    <t>166 JR西日本　列車見張員</t>
  </si>
  <si>
    <t>167 あと施工アンカー技術管理士</t>
  </si>
  <si>
    <t>168 グランドアンカー施工士</t>
  </si>
  <si>
    <t>169 のり面施工管理技術者</t>
  </si>
  <si>
    <t>170 ジェットグラウト技士</t>
  </si>
  <si>
    <t>171 登録標識・路面標示基幹技能者</t>
  </si>
  <si>
    <t>172 路面標示施工技能士</t>
  </si>
  <si>
    <t>173 道路標識設置・診断士</t>
  </si>
  <si>
    <t>174 基礎施工士</t>
  </si>
  <si>
    <t>175 ロープアクセス技師</t>
  </si>
  <si>
    <t>176 プレス機械作業主任者</t>
  </si>
  <si>
    <t>177 冷凍機械責任者</t>
  </si>
  <si>
    <t>178 冷媒回収技術者</t>
  </si>
  <si>
    <t>179 酸素欠乏・硫化水素危険作業主任者</t>
  </si>
  <si>
    <t>180 第二種酸素欠乏危険作業主任者</t>
  </si>
  <si>
    <t>181 大型自動車運転免許</t>
  </si>
  <si>
    <t>182 大型特殊自動車</t>
  </si>
  <si>
    <t>183 高所作業車技能講習修了者</t>
  </si>
  <si>
    <t>184 ゴンドラ特別教育修了者</t>
  </si>
  <si>
    <t>185 足場組み立て等作業主任者</t>
  </si>
  <si>
    <t>186 フォークリフト</t>
  </si>
  <si>
    <t>187 移動式クレーン（5ｔ以上）</t>
  </si>
  <si>
    <t>188 小型移動式クレーン</t>
  </si>
  <si>
    <t>189 天井クレーン</t>
  </si>
  <si>
    <t>190 クレーン運転業務特別教育</t>
  </si>
  <si>
    <t>191 玉掛け</t>
  </si>
  <si>
    <t>192 動力プレス機械特定自主検査者</t>
  </si>
  <si>
    <t>193 公害防止管理者</t>
  </si>
  <si>
    <t>194 石綿作業主任者</t>
  </si>
  <si>
    <t>195 放射線取扱主任者</t>
  </si>
  <si>
    <t>196 第二種放射線取扱主任者</t>
  </si>
  <si>
    <t>197 特定化学物質作業主任者</t>
  </si>
  <si>
    <t>198 有機溶剤作業主任者</t>
  </si>
  <si>
    <t>199 収集運搬管理士</t>
  </si>
  <si>
    <t>200 特別管理産業廃棄物管理責任者</t>
  </si>
  <si>
    <t>201 産業廃棄物処理施設技術管理者</t>
  </si>
  <si>
    <t>202 産業廃棄物中間処理施設技術管理士</t>
  </si>
  <si>
    <t>203 産業廃棄物管理責任者</t>
  </si>
  <si>
    <t>204 一般廃棄物実務管理者</t>
  </si>
  <si>
    <t>205 最終処分技術管理者</t>
  </si>
  <si>
    <t>206 危険物処理施設技術管理者</t>
  </si>
  <si>
    <t>207 毒物・劇物取扱者</t>
  </si>
  <si>
    <t>208 危険物取扱者（甲種・乙種類）</t>
  </si>
  <si>
    <t>209 フロン類回収処理技術者</t>
  </si>
  <si>
    <t>210 給水装置工事主任技術者</t>
  </si>
  <si>
    <t>211 飲料水貯水槽清掃作業監督者</t>
  </si>
  <si>
    <t>212 上水道技術管理者</t>
  </si>
  <si>
    <t>213 下水道排水設備工事責任技術者</t>
  </si>
  <si>
    <t>214 排水管清掃作業監督者</t>
  </si>
  <si>
    <t>215 建築物環境衛生管理技術者</t>
  </si>
  <si>
    <t>216 貯水槽水道衛生管理士</t>
  </si>
  <si>
    <t>217 貯水槽清掃作業監督者</t>
  </si>
  <si>
    <t>218 清掃作業監督者</t>
  </si>
  <si>
    <t>219 防除作業監督者</t>
  </si>
  <si>
    <t>220 衛生管理者</t>
  </si>
  <si>
    <t>221 空気環境測定実施者</t>
  </si>
  <si>
    <t>222 空調給排水管理監督者</t>
  </si>
  <si>
    <t>223 消防設備士</t>
  </si>
  <si>
    <t>224 消防設備点検資格者（一種・二種）</t>
  </si>
  <si>
    <t>225 浄化槽設備士</t>
  </si>
  <si>
    <t>226 浄化槽管理士</t>
  </si>
  <si>
    <t>227 浄化槽技術管理者</t>
  </si>
  <si>
    <t>228 水槽診断士</t>
  </si>
  <si>
    <t>229 地下タンク等定期点検技術者</t>
  </si>
  <si>
    <t>230 ビルクリーニング技能士</t>
  </si>
  <si>
    <t>231 ビル設備管理士</t>
  </si>
  <si>
    <t>232 病院清掃受託責任者</t>
  </si>
  <si>
    <t>233 医療機器修理業責任技術者</t>
  </si>
  <si>
    <t>234 第2種放射線取扱主任</t>
  </si>
  <si>
    <t>235 土壌汚染調査技術管理者</t>
  </si>
  <si>
    <t>236 ﾎﾞｲﾗｰ整備士・二級ﾎﾞｲﾗｰ技士</t>
  </si>
  <si>
    <t xml:space="preserve">237 ガス溶接技能者     </t>
  </si>
  <si>
    <t>238 高圧ガス製造保安責任者</t>
  </si>
  <si>
    <t>239 高圧ガス販売主任者</t>
  </si>
  <si>
    <t xml:space="preserve">240 アーク溶接作業者  </t>
  </si>
  <si>
    <t>241 破砕・リサイクル施設技術管理士</t>
  </si>
  <si>
    <t>242 金属バネ製造技能士一級</t>
  </si>
  <si>
    <t>243 金属バネ製造技能士二級</t>
  </si>
  <si>
    <t>244 回転翼航空機　事業用操縦士</t>
  </si>
  <si>
    <t>245 回転翼航空機　航空整備士</t>
  </si>
  <si>
    <t>246 防災士(日本防災士機構認証)</t>
  </si>
  <si>
    <t>247 事業継続准主任管理者（BCAO認定）</t>
  </si>
  <si>
    <t xml:space="preserve">248 事業継続初級管理者（BCAO認定） </t>
  </si>
  <si>
    <t>249 専門統計調査士</t>
  </si>
  <si>
    <t>250 専門社会調査士</t>
  </si>
  <si>
    <t>251 産業カウンセラー</t>
  </si>
  <si>
    <t>252 臨床心理士</t>
  </si>
  <si>
    <t>253 精神保健福祉士</t>
  </si>
  <si>
    <t>254 CALS/ECインストラクター</t>
  </si>
  <si>
    <t>255 イラストレータークリエイター一級</t>
  </si>
  <si>
    <t>256 公文書管理検定実務編</t>
  </si>
  <si>
    <t>257 建設業経理事務士二級</t>
  </si>
  <si>
    <t>258 電子化ファイリング検定A級</t>
  </si>
  <si>
    <t>259 空間情報総括監理技術者</t>
  </si>
  <si>
    <t>260 文書情報マネージャー</t>
  </si>
  <si>
    <t>261 文書情報管理士</t>
  </si>
  <si>
    <t>262 文書情報管理士一級</t>
  </si>
  <si>
    <t>263 文書情報管理士二級</t>
  </si>
  <si>
    <t>264 簿記資格関連</t>
  </si>
  <si>
    <t>265 中小企業診断士</t>
  </si>
  <si>
    <t>266 ISO9001主任審査員</t>
  </si>
  <si>
    <t>267 ISO9001/14001審査員補</t>
  </si>
  <si>
    <t>268 ISO14001/27001　主任審査員</t>
  </si>
  <si>
    <t>協力会社リスト【施設工事・点検補助等】</t>
    <rPh sb="0" eb="2">
      <t>キョウリョク</t>
    </rPh>
    <rPh sb="2" eb="4">
      <t>ガイシャ</t>
    </rPh>
    <rPh sb="8" eb="10">
      <t>シセツ</t>
    </rPh>
    <rPh sb="10" eb="12">
      <t>コウジ</t>
    </rPh>
    <rPh sb="13" eb="15">
      <t>テンケン</t>
    </rPh>
    <rPh sb="15" eb="17">
      <t>ホジョ</t>
    </rPh>
    <rPh sb="17" eb="18">
      <t>トウ</t>
    </rPh>
    <phoneticPr fontId="8"/>
  </si>
  <si>
    <t>協力会社</t>
    <rPh sb="0" eb="2">
      <t>キョウリョク</t>
    </rPh>
    <rPh sb="2" eb="4">
      <t>カイシャ</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</si>
</sst>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yyyy&quot;年&quot;m&quot;月&quot;d&quot;日&quot;;@"/>
    <numFmt numFmtId="178" formatCode="[&lt;=99999999]####\-####;\(00\)\ ####\-####"/>
  </numFmts>
  <fonts count="21" x14ac:knownFonts="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
      <u/>
      <sz val="11"/>
      <color theme="10"/>
      <name val="ＭＳ Ｐゴシック"/>
      <family val="3"/>
      <charset val="128"/>
    </font>
    <font>
      <sz val="9"/>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9"/>
      <color indexed="0"/>
      <name val="ＭＳ Ｐゴシック"/>
      <family val="3"/>
      <charset val="128"/>
      <scheme val="minor"/>
    </font>
    <font>
      <sz val="9"/>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b/>
      <sz val="16"/>
      <name val="ＭＳ Ｐゴシック"/>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9" tint="0.59999389629810485"/>
        <bgColor indexed="64"/>
      </patternFill>
    </fill>
  </fills>
  <borders count="67">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38" fontId="3" fillId="0" borderId="0" applyFont="0" applyFill="0" applyBorder="0" applyAlignment="0" applyProtection="0"/>
    <xf numFmtId="0" fontId="12" fillId="0" borderId="0" applyNumberFormat="0" applyFill="0" applyBorder="0" applyAlignment="0" applyProtection="0"/>
  </cellStyleXfs>
  <cellXfs count="387">
    <xf numFmtId="0" fontId="0" fillId="0" borderId="0" xfId="0"/>
    <xf numFmtId="0" fontId="2" fillId="0" borderId="0" xfId="0" applyFont="1"/>
    <xf numFmtId="0" fontId="4" fillId="0" borderId="0" xfId="0" applyFont="1"/>
    <xf numFmtId="0" fontId="4" fillId="0" borderId="0" xfId="0" applyFont="1" applyAlignment="1">
      <alignment vertical="center"/>
    </xf>
    <xf numFmtId="38" fontId="4" fillId="0" borderId="0" xfId="1"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Alignment="1">
      <alignment vertical="top"/>
    </xf>
    <xf numFmtId="0" fontId="4" fillId="0" borderId="19" xfId="0" applyFont="1" applyBorder="1" applyAlignment="1">
      <alignment horizontal="center" vertical="center"/>
    </xf>
    <xf numFmtId="0" fontId="4" fillId="0" borderId="0" xfId="0" applyFont="1" applyAlignment="1">
      <alignment horizontal="left" vertical="center"/>
    </xf>
    <xf numFmtId="0" fontId="4" fillId="0" borderId="25" xfId="0" applyFont="1" applyBorder="1" applyAlignment="1">
      <alignment horizontal="center" vertical="center"/>
    </xf>
    <xf numFmtId="0" fontId="0" fillId="0" borderId="8" xfId="0" applyBorder="1"/>
    <xf numFmtId="0" fontId="9" fillId="0" borderId="0" xfId="0" applyFont="1" applyAlignment="1">
      <alignment vertical="center"/>
    </xf>
    <xf numFmtId="0" fontId="9" fillId="0" borderId="0" xfId="0" applyFont="1" applyAlignment="1">
      <alignment vertical="center" wrapText="1"/>
    </xf>
    <xf numFmtId="0" fontId="4" fillId="0" borderId="8" xfId="0" applyFont="1" applyBorder="1" applyAlignment="1">
      <alignment vertical="center"/>
    </xf>
    <xf numFmtId="0" fontId="13" fillId="0" borderId="0" xfId="0" applyFont="1" applyAlignment="1">
      <alignment vertical="center"/>
    </xf>
    <xf numFmtId="0" fontId="13" fillId="0" borderId="0" xfId="0" applyFont="1" applyFill="1" applyAlignment="1">
      <alignment horizontal="center" vertical="center"/>
    </xf>
    <xf numFmtId="0" fontId="13" fillId="0" borderId="0" xfId="0" applyFont="1" applyFill="1" applyAlignment="1">
      <alignment horizontal="left" vertical="center"/>
    </xf>
    <xf numFmtId="0" fontId="13" fillId="0" borderId="0" xfId="0" applyFont="1" applyAlignment="1">
      <alignment horizontal="center" vertical="center"/>
    </xf>
    <xf numFmtId="38" fontId="13" fillId="0" borderId="0" xfId="1" applyFont="1" applyAlignment="1">
      <alignment horizontal="center" vertical="center"/>
    </xf>
    <xf numFmtId="0" fontId="13" fillId="0" borderId="0" xfId="0" applyFont="1" applyAlignment="1">
      <alignment horizontal="left" vertical="center"/>
    </xf>
    <xf numFmtId="0" fontId="14" fillId="0" borderId="0" xfId="0" applyFont="1" applyAlignment="1">
      <alignment vertical="center"/>
    </xf>
    <xf numFmtId="0" fontId="15" fillId="0" borderId="0" xfId="0" applyFont="1" applyFill="1" applyAlignment="1">
      <alignment vertical="center"/>
    </xf>
    <xf numFmtId="0" fontId="14" fillId="0" borderId="0" xfId="0" applyFont="1" applyFill="1" applyAlignment="1">
      <alignment horizontal="center" vertical="center"/>
    </xf>
    <xf numFmtId="0" fontId="14" fillId="0" borderId="0" xfId="0" applyFont="1" applyAlignment="1">
      <alignment horizontal="center" vertical="center"/>
    </xf>
    <xf numFmtId="38" fontId="14" fillId="0" borderId="0" xfId="1" applyFont="1" applyAlignment="1">
      <alignment horizontal="center" vertical="center"/>
    </xf>
    <xf numFmtId="0" fontId="15" fillId="0" borderId="0" xfId="0" applyFont="1" applyAlignment="1">
      <alignment horizontal="center" vertical="center"/>
    </xf>
    <xf numFmtId="0" fontId="14" fillId="0" borderId="0" xfId="0" applyFont="1" applyAlignment="1">
      <alignment horizontal="left" vertical="center"/>
    </xf>
    <xf numFmtId="0" fontId="13" fillId="0" borderId="0" xfId="0" applyFont="1" applyAlignment="1">
      <alignment vertical="center" wrapText="1"/>
    </xf>
    <xf numFmtId="0" fontId="13" fillId="0" borderId="8" xfId="0" applyFont="1" applyFill="1" applyBorder="1" applyAlignment="1">
      <alignment vertical="center"/>
    </xf>
    <xf numFmtId="0" fontId="13" fillId="0" borderId="8" xfId="0" applyFont="1" applyFill="1" applyBorder="1" applyAlignment="1">
      <alignment horizontal="center" vertical="center"/>
    </xf>
    <xf numFmtId="0" fontId="16" fillId="0" borderId="8" xfId="0" applyFont="1" applyFill="1" applyBorder="1" applyAlignment="1">
      <alignment horizontal="center" vertical="center"/>
    </xf>
    <xf numFmtId="38" fontId="13" fillId="0" borderId="8" xfId="1" applyFont="1" applyFill="1" applyBorder="1" applyAlignment="1">
      <alignment horizontal="center" vertical="center"/>
    </xf>
    <xf numFmtId="0" fontId="13" fillId="0" borderId="8" xfId="0" applyFont="1" applyFill="1" applyBorder="1" applyAlignment="1">
      <alignment horizontal="left" vertical="center"/>
    </xf>
    <xf numFmtId="0" fontId="13" fillId="0" borderId="0" xfId="0" applyFont="1" applyFill="1" applyAlignment="1">
      <alignment vertical="center"/>
    </xf>
    <xf numFmtId="0" fontId="13" fillId="0" borderId="8" xfId="0" applyFont="1" applyBorder="1" applyAlignment="1">
      <alignment horizontal="center" vertical="center"/>
    </xf>
    <xf numFmtId="0" fontId="4" fillId="0" borderId="9" xfId="0" applyFont="1" applyBorder="1" applyAlignment="1">
      <alignment vertical="center"/>
    </xf>
    <xf numFmtId="31" fontId="13" fillId="0" borderId="8" xfId="0" applyNumberFormat="1" applyFont="1" applyFill="1" applyBorder="1" applyAlignment="1">
      <alignment horizontal="center" vertical="center"/>
    </xf>
    <xf numFmtId="38" fontId="13" fillId="0" borderId="8" xfId="0" applyNumberFormat="1" applyFont="1" applyFill="1" applyBorder="1" applyAlignment="1">
      <alignment vertical="center"/>
    </xf>
    <xf numFmtId="0" fontId="13" fillId="0" borderId="8" xfId="0" applyFont="1" applyBorder="1" applyAlignment="1">
      <alignment horizontal="left" vertical="center"/>
    </xf>
    <xf numFmtId="38" fontId="16" fillId="0" borderId="8" xfId="1" applyFont="1" applyFill="1" applyBorder="1" applyAlignment="1">
      <alignment horizontal="right" vertical="center"/>
    </xf>
    <xf numFmtId="38" fontId="13" fillId="0" borderId="8" xfId="1" applyFont="1" applyBorder="1" applyAlignment="1">
      <alignment horizontal="right" vertical="center"/>
    </xf>
    <xf numFmtId="0" fontId="13" fillId="3" borderId="8" xfId="0" applyFont="1" applyFill="1" applyBorder="1" applyAlignment="1">
      <alignment horizontal="center" vertical="center" wrapText="1"/>
    </xf>
    <xf numFmtId="0" fontId="9" fillId="0" borderId="44" xfId="0" applyFont="1" applyBorder="1"/>
    <xf numFmtId="38" fontId="13" fillId="3" borderId="8" xfId="1" applyFont="1" applyFill="1" applyBorder="1" applyAlignment="1">
      <alignment horizontal="center" vertical="center" wrapText="1"/>
    </xf>
    <xf numFmtId="0" fontId="13" fillId="0" borderId="8" xfId="0" applyFont="1" applyBorder="1" applyAlignment="1">
      <alignment horizontal="right" vertical="center"/>
    </xf>
    <xf numFmtId="0" fontId="15" fillId="0" borderId="0" xfId="0" applyFont="1" applyAlignment="1">
      <alignment horizontal="right" vertical="center"/>
    </xf>
    <xf numFmtId="176" fontId="15" fillId="0" borderId="0" xfId="0" applyNumberFormat="1" applyFont="1" applyAlignment="1">
      <alignment horizontal="left" vertical="center"/>
    </xf>
    <xf numFmtId="0" fontId="13" fillId="3" borderId="8" xfId="0" applyFont="1" applyFill="1" applyBorder="1" applyAlignment="1">
      <alignment horizontal="center" vertical="center" wrapText="1"/>
    </xf>
    <xf numFmtId="0" fontId="13" fillId="3" borderId="8" xfId="0" applyFont="1" applyFill="1" applyBorder="1" applyAlignment="1">
      <alignment vertical="center" wrapText="1"/>
    </xf>
    <xf numFmtId="0" fontId="0" fillId="0" borderId="0" xfId="0" applyFill="1" applyBorder="1"/>
    <xf numFmtId="0" fontId="18" fillId="0" borderId="0" xfId="0" applyFont="1" applyFill="1" applyAlignment="1">
      <alignment vertical="center"/>
    </xf>
    <xf numFmtId="0" fontId="18" fillId="0" borderId="0" xfId="0" applyFont="1" applyFill="1" applyAlignment="1">
      <alignment horizontal="center" vertical="center"/>
    </xf>
    <xf numFmtId="0" fontId="18" fillId="0" borderId="0" xfId="0" applyFont="1" applyFill="1" applyAlignment="1">
      <alignment vertical="top" wrapText="1"/>
    </xf>
    <xf numFmtId="176" fontId="18" fillId="0" borderId="8" xfId="0" quotePrefix="1" applyNumberFormat="1" applyFont="1" applyFill="1" applyBorder="1" applyAlignment="1">
      <alignment vertical="center"/>
    </xf>
    <xf numFmtId="0" fontId="18" fillId="0" borderId="8" xfId="0" applyFont="1" applyFill="1" applyBorder="1" applyAlignment="1">
      <alignment horizontal="center" vertical="center"/>
    </xf>
    <xf numFmtId="0" fontId="18" fillId="0" borderId="8" xfId="0" applyFont="1" applyFill="1" applyBorder="1" applyAlignment="1">
      <alignment vertical="center"/>
    </xf>
    <xf numFmtId="0" fontId="18" fillId="4" borderId="8" xfId="0" applyFont="1" applyFill="1" applyBorder="1" applyAlignment="1">
      <alignment vertical="center"/>
    </xf>
    <xf numFmtId="38" fontId="4" fillId="0" borderId="24" xfId="1" applyFont="1" applyBorder="1" applyAlignment="1" applyProtection="1">
      <alignment horizontal="center" vertical="center"/>
      <protection locked="0"/>
    </xf>
    <xf numFmtId="38" fontId="4" fillId="0" borderId="37" xfId="1" applyFont="1" applyBorder="1" applyAlignment="1" applyProtection="1">
      <alignment horizontal="center" vertical="center"/>
      <protection locked="0"/>
    </xf>
    <xf numFmtId="38" fontId="4" fillId="0" borderId="14" xfId="1" applyFont="1" applyBorder="1" applyAlignment="1" applyProtection="1">
      <alignment horizontal="center" vertical="center"/>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50" xfId="0" applyFont="1" applyBorder="1" applyAlignment="1" applyProtection="1">
      <alignment horizontal="center" vertical="center" shrinkToFit="1"/>
      <protection locked="0"/>
    </xf>
    <xf numFmtId="0" fontId="4" fillId="0" borderId="62" xfId="0" applyFont="1" applyBorder="1" applyAlignment="1" applyProtection="1">
      <alignment horizontal="center" vertical="center" shrinkToFit="1"/>
      <protection locked="0"/>
    </xf>
    <xf numFmtId="0" fontId="2" fillId="0" borderId="23" xfId="0" applyFont="1" applyBorder="1" applyAlignment="1">
      <alignment vertical="center"/>
    </xf>
    <xf numFmtId="0" fontId="18" fillId="0" borderId="8" xfId="0" applyFont="1" applyFill="1" applyBorder="1" applyAlignment="1">
      <alignment horizontal="center" vertical="center"/>
    </xf>
    <xf numFmtId="0" fontId="7" fillId="2" borderId="27" xfId="0" applyFont="1" applyFill="1" applyBorder="1" applyAlignment="1">
      <alignment horizontal="center"/>
    </xf>
    <xf numFmtId="0" fontId="7" fillId="2" borderId="65" xfId="0" applyFont="1" applyFill="1" applyBorder="1" applyAlignment="1">
      <alignment horizontal="center"/>
    </xf>
    <xf numFmtId="0" fontId="0" fillId="0" borderId="29" xfId="0" applyBorder="1"/>
    <xf numFmtId="0" fontId="0" fillId="0" borderId="0" xfId="0" applyBorder="1"/>
    <xf numFmtId="0" fontId="7" fillId="2" borderId="48" xfId="0" applyFont="1" applyFill="1" applyBorder="1" applyAlignment="1">
      <alignment horizontal="center"/>
    </xf>
    <xf numFmtId="0" fontId="2" fillId="0" borderId="44" xfId="0" applyFont="1" applyBorder="1"/>
    <xf numFmtId="0" fontId="0" fillId="0" borderId="52" xfId="0" applyBorder="1"/>
    <xf numFmtId="0" fontId="6" fillId="0" borderId="0" xfId="0" applyFont="1" applyBorder="1"/>
    <xf numFmtId="0" fontId="0" fillId="0" borderId="23" xfId="0" applyBorder="1"/>
    <xf numFmtId="0" fontId="0" fillId="0" borderId="44" xfId="0" applyBorder="1" applyAlignment="1">
      <alignment vertical="center"/>
    </xf>
    <xf numFmtId="0" fontId="9" fillId="0" borderId="23" xfId="0" applyFont="1" applyBorder="1" applyAlignment="1">
      <alignment vertical="center"/>
    </xf>
    <xf numFmtId="0" fontId="9" fillId="0" borderId="23" xfId="0" applyFont="1" applyBorder="1"/>
    <xf numFmtId="0" fontId="0" fillId="0" borderId="28" xfId="0" applyBorder="1" applyAlignment="1">
      <alignment horizontal="center"/>
    </xf>
    <xf numFmtId="0" fontId="0" fillId="0" borderId="22" xfId="0" applyBorder="1"/>
    <xf numFmtId="0" fontId="7" fillId="2" borderId="50" xfId="0" applyFont="1" applyFill="1" applyBorder="1" applyAlignment="1">
      <alignment horizontal="center"/>
    </xf>
    <xf numFmtId="0" fontId="0" fillId="0" borderId="30" xfId="0" applyBorder="1" applyAlignment="1">
      <alignment horizontal="center"/>
    </xf>
    <xf numFmtId="0" fontId="18" fillId="3" borderId="8" xfId="0" applyFont="1" applyFill="1" applyBorder="1" applyAlignment="1">
      <alignment vertical="top" textRotation="255" wrapText="1"/>
    </xf>
    <xf numFmtId="0" fontId="18" fillId="3" borderId="8" xfId="0" applyFont="1" applyFill="1" applyBorder="1" applyAlignment="1">
      <alignment horizontal="center" vertical="top" textRotation="255" wrapText="1"/>
    </xf>
    <xf numFmtId="0" fontId="18" fillId="8" borderId="8" xfId="0" applyFont="1" applyFill="1" applyBorder="1" applyAlignment="1">
      <alignment vertical="top" textRotation="255" wrapText="1"/>
    </xf>
    <xf numFmtId="0" fontId="18" fillId="0" borderId="0" xfId="0" applyFont="1" applyFill="1" applyBorder="1" applyAlignment="1">
      <alignment horizontal="center" vertical="center"/>
    </xf>
    <xf numFmtId="176" fontId="18" fillId="0" borderId="0" xfId="0" quotePrefix="1" applyNumberFormat="1" applyFont="1" applyFill="1" applyBorder="1" applyAlignment="1">
      <alignment vertical="center"/>
    </xf>
    <xf numFmtId="0" fontId="18" fillId="0" borderId="0" xfId="0" applyFont="1" applyFill="1" applyBorder="1" applyAlignment="1">
      <alignment vertical="center"/>
    </xf>
    <xf numFmtId="0" fontId="18" fillId="4" borderId="0" xfId="0" applyFont="1" applyFill="1" applyBorder="1" applyAlignment="1">
      <alignment vertical="center"/>
    </xf>
    <xf numFmtId="0" fontId="18" fillId="6" borderId="8" xfId="0" applyFont="1" applyFill="1" applyBorder="1" applyAlignment="1">
      <alignment vertical="top" textRotation="255" wrapText="1"/>
    </xf>
    <xf numFmtId="0" fontId="18" fillId="2" borderId="8" xfId="0" applyFont="1" applyFill="1" applyBorder="1" applyAlignment="1">
      <alignment vertical="top" textRotation="255" wrapText="1"/>
    </xf>
    <xf numFmtId="0" fontId="0" fillId="9" borderId="8" xfId="0" applyFill="1" applyBorder="1"/>
    <xf numFmtId="178" fontId="13" fillId="0" borderId="8" xfId="0" applyNumberFormat="1" applyFont="1" applyFill="1" applyBorder="1" applyAlignment="1">
      <alignment horizontal="left" vertical="center"/>
    </xf>
    <xf numFmtId="178" fontId="13" fillId="0" borderId="8" xfId="0" applyNumberFormat="1" applyFont="1" applyBorder="1" applyAlignment="1">
      <alignment horizontal="left" vertical="center"/>
    </xf>
    <xf numFmtId="0" fontId="13" fillId="0" borderId="8" xfId="0" applyFont="1" applyFill="1" applyBorder="1" applyAlignment="1">
      <alignment horizontal="left" vertical="center" wrapText="1"/>
    </xf>
    <xf numFmtId="49" fontId="4" fillId="0" borderId="22" xfId="0" applyNumberFormat="1" applyFont="1" applyBorder="1" applyAlignment="1" applyProtection="1">
      <alignment horizontal="left" vertical="center"/>
      <protection locked="0"/>
    </xf>
    <xf numFmtId="0" fontId="17" fillId="0" borderId="8" xfId="0" applyFont="1" applyFill="1" applyBorder="1" applyAlignment="1">
      <alignment horizontal="left" vertical="center" wrapText="1"/>
    </xf>
    <xf numFmtId="38" fontId="13" fillId="0" borderId="8" xfId="1" applyFont="1" applyFill="1" applyBorder="1" applyAlignment="1">
      <alignment horizontal="right" vertical="center"/>
    </xf>
    <xf numFmtId="0" fontId="13" fillId="10" borderId="8" xfId="0" applyFont="1" applyFill="1" applyBorder="1" applyAlignment="1" applyProtection="1">
      <alignment vertical="center"/>
      <protection locked="0"/>
    </xf>
    <xf numFmtId="0" fontId="13" fillId="10" borderId="8" xfId="0" applyFont="1" applyFill="1" applyBorder="1" applyAlignment="1" applyProtection="1">
      <alignment horizontal="center" vertical="center"/>
      <protection locked="0"/>
    </xf>
    <xf numFmtId="0" fontId="0" fillId="5" borderId="8" xfId="0" applyFill="1" applyBorder="1" applyProtection="1">
      <protection locked="0"/>
    </xf>
    <xf numFmtId="0" fontId="18" fillId="2" borderId="8" xfId="0" applyFont="1" applyFill="1" applyBorder="1" applyAlignment="1" applyProtection="1">
      <alignment vertical="top" textRotation="255" wrapText="1"/>
      <protection locked="0"/>
    </xf>
    <xf numFmtId="38" fontId="4" fillId="0" borderId="9" xfId="1"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38" fontId="4" fillId="0" borderId="22" xfId="1" applyFont="1" applyBorder="1" applyAlignment="1" applyProtection="1">
      <alignment horizontal="center" vertical="center"/>
      <protection locked="0"/>
    </xf>
    <xf numFmtId="38" fontId="4" fillId="0" borderId="32" xfId="1" applyFont="1" applyBorder="1" applyAlignment="1" applyProtection="1">
      <alignment horizontal="center" vertical="center"/>
      <protection locked="0"/>
    </xf>
    <xf numFmtId="38" fontId="2" fillId="0" borderId="57" xfId="1" applyFont="1" applyBorder="1" applyAlignment="1" applyProtection="1">
      <alignment horizontal="center"/>
      <protection locked="0"/>
    </xf>
    <xf numFmtId="38" fontId="2" fillId="0" borderId="56" xfId="1" applyFont="1" applyBorder="1" applyAlignment="1" applyProtection="1">
      <alignment horizontal="center"/>
      <protection locked="0"/>
    </xf>
    <xf numFmtId="38" fontId="2" fillId="0" borderId="13" xfId="1" applyFont="1" applyBorder="1" applyAlignment="1" applyProtection="1">
      <alignment horizontal="center"/>
      <protection locked="0"/>
    </xf>
    <xf numFmtId="38" fontId="2" fillId="0" borderId="14" xfId="1" applyFont="1" applyBorder="1" applyAlignment="1" applyProtection="1">
      <alignment horizontal="center"/>
      <protection locked="0"/>
    </xf>
    <xf numFmtId="0" fontId="13" fillId="3" borderId="8" xfId="0" applyFont="1" applyFill="1" applyBorder="1" applyAlignment="1">
      <alignment horizontal="center" vertical="center" wrapText="1"/>
    </xf>
    <xf numFmtId="0" fontId="2" fillId="0" borderId="32" xfId="0" applyFont="1" applyBorder="1" applyAlignment="1" applyProtection="1">
      <alignment vertical="center"/>
      <protection locked="0"/>
    </xf>
    <xf numFmtId="0" fontId="2" fillId="0" borderId="14" xfId="0" applyFont="1" applyBorder="1" applyAlignment="1" applyProtection="1">
      <alignment vertical="center"/>
      <protection locked="0"/>
    </xf>
    <xf numFmtId="0" fontId="7" fillId="2" borderId="8" xfId="0" applyFont="1" applyFill="1" applyBorder="1" applyAlignment="1">
      <alignment horizontal="center"/>
    </xf>
    <xf numFmtId="0" fontId="9" fillId="0" borderId="8" xfId="0" applyFont="1" applyBorder="1" applyAlignment="1">
      <alignment vertical="center" shrinkToFit="1"/>
    </xf>
    <xf numFmtId="0" fontId="9" fillId="0" borderId="8" xfId="0" applyFont="1" applyBorder="1" applyAlignment="1">
      <alignment vertical="center" wrapText="1"/>
    </xf>
    <xf numFmtId="0" fontId="10" fillId="0" borderId="8" xfId="0" applyFont="1" applyBorder="1" applyAlignment="1">
      <alignment vertical="center" shrinkToFit="1"/>
    </xf>
    <xf numFmtId="0" fontId="10" fillId="0" borderId="8" xfId="0" applyFont="1" applyBorder="1" applyAlignment="1">
      <alignment vertical="center" wrapText="1"/>
    </xf>
    <xf numFmtId="0" fontId="9" fillId="0" borderId="8" xfId="0" applyFont="1" applyBorder="1" applyAlignment="1">
      <alignment vertical="center"/>
    </xf>
    <xf numFmtId="0" fontId="9" fillId="0" borderId="8" xfId="0" applyFont="1" applyBorder="1" applyAlignment="1">
      <alignment vertical="center" wrapText="1" shrinkToFit="1"/>
    </xf>
    <xf numFmtId="0" fontId="10" fillId="0" borderId="8" xfId="0" applyFont="1" applyBorder="1" applyAlignment="1">
      <alignment vertical="center"/>
    </xf>
    <xf numFmtId="0" fontId="10" fillId="0" borderId="8" xfId="0" applyFont="1" applyBorder="1" applyAlignment="1">
      <alignment vertical="center" wrapText="1" shrinkToFit="1"/>
    </xf>
    <xf numFmtId="0" fontId="9" fillId="0" borderId="0" xfId="0" applyFont="1" applyBorder="1" applyAlignment="1">
      <alignment vertical="center"/>
    </xf>
    <xf numFmtId="0" fontId="9" fillId="0" borderId="0" xfId="0" applyFont="1" applyBorder="1" applyAlignment="1">
      <alignment vertical="center" wrapText="1"/>
    </xf>
    <xf numFmtId="0" fontId="10" fillId="0" borderId="0" xfId="0" applyFont="1" applyBorder="1" applyAlignment="1">
      <alignment vertical="center" shrinkToFit="1"/>
    </xf>
    <xf numFmtId="0" fontId="10" fillId="0" borderId="0" xfId="0" applyFont="1" applyBorder="1" applyAlignment="1">
      <alignment vertical="center" wrapText="1"/>
    </xf>
    <xf numFmtId="0" fontId="9" fillId="0" borderId="0" xfId="0" applyFont="1" applyBorder="1" applyAlignment="1">
      <alignment vertical="center" shrinkToFit="1"/>
    </xf>
    <xf numFmtId="0" fontId="10" fillId="0" borderId="0" xfId="0" applyFont="1" applyBorder="1" applyAlignment="1">
      <alignment vertical="center"/>
    </xf>
    <xf numFmtId="0" fontId="0" fillId="0" borderId="8" xfId="0" applyFont="1" applyBorder="1"/>
    <xf numFmtId="0" fontId="19" fillId="0" borderId="8" xfId="0" applyFont="1" applyBorder="1" applyAlignment="1">
      <alignment vertical="center" shrinkToFit="1"/>
    </xf>
    <xf numFmtId="0" fontId="0" fillId="0" borderId="8" xfId="0" applyFont="1" applyBorder="1" applyAlignment="1">
      <alignment vertical="center" shrinkToFit="1"/>
    </xf>
    <xf numFmtId="0" fontId="0" fillId="0" borderId="8" xfId="0" applyFont="1" applyBorder="1" applyAlignment="1">
      <alignment vertical="center"/>
    </xf>
    <xf numFmtId="0" fontId="19" fillId="0" borderId="8" xfId="0" applyFont="1" applyBorder="1" applyAlignment="1">
      <alignment vertical="center"/>
    </xf>
    <xf numFmtId="0" fontId="20" fillId="0" borderId="0" xfId="0" applyFont="1"/>
    <xf numFmtId="38" fontId="4" fillId="0" borderId="8" xfId="1" applyFont="1" applyBorder="1" applyAlignment="1" applyProtection="1">
      <alignment horizontal="right" vertical="center" shrinkToFit="1"/>
      <protection locked="0"/>
    </xf>
    <xf numFmtId="49" fontId="5" fillId="0" borderId="5" xfId="0" applyNumberFormat="1" applyFont="1" applyBorder="1" applyAlignment="1" applyProtection="1">
      <alignment horizontal="center" vertical="center" shrinkToFit="1"/>
      <protection locked="0"/>
    </xf>
    <xf numFmtId="49" fontId="5" fillId="0" borderId="8" xfId="0" applyNumberFormat="1" applyFont="1" applyBorder="1" applyAlignment="1" applyProtection="1">
      <alignment horizontal="center" vertical="center" shrinkToFit="1"/>
      <protection locked="0"/>
    </xf>
    <xf numFmtId="49" fontId="5" fillId="0" borderId="13" xfId="0" applyNumberFormat="1" applyFont="1" applyBorder="1" applyAlignment="1" applyProtection="1">
      <alignment horizontal="center" vertical="center" shrinkToFit="1"/>
      <protection locked="0"/>
    </xf>
    <xf numFmtId="0" fontId="4" fillId="0" borderId="60" xfId="0" applyFont="1" applyBorder="1" applyAlignment="1">
      <alignment horizontal="center" vertical="center"/>
    </xf>
    <xf numFmtId="0" fontId="4" fillId="0" borderId="18" xfId="0" applyFont="1" applyBorder="1" applyAlignment="1">
      <alignment horizontal="center" vertical="center"/>
    </xf>
    <xf numFmtId="0" fontId="4" fillId="0" borderId="61" xfId="0" applyFont="1" applyBorder="1" applyAlignment="1">
      <alignment horizontal="center" vertical="center"/>
    </xf>
    <xf numFmtId="0" fontId="4" fillId="0" borderId="16" xfId="0" applyFont="1" applyBorder="1" applyAlignment="1">
      <alignment horizontal="center" vertical="center"/>
    </xf>
    <xf numFmtId="49" fontId="4" fillId="0" borderId="51" xfId="0" applyNumberFormat="1" applyFont="1" applyBorder="1" applyAlignment="1" applyProtection="1">
      <alignment horizontal="center" vertical="center"/>
      <protection locked="0"/>
    </xf>
    <xf numFmtId="49" fontId="4" fillId="0" borderId="2" xfId="0" applyNumberFormat="1" applyFont="1" applyBorder="1" applyAlignment="1" applyProtection="1">
      <alignment horizontal="center" vertical="center"/>
      <protection locked="0"/>
    </xf>
    <xf numFmtId="49" fontId="4" fillId="0" borderId="47" xfId="0" applyNumberFormat="1" applyFont="1" applyBorder="1" applyAlignment="1" applyProtection="1">
      <alignment horizontal="center" vertical="center"/>
      <protection locked="0"/>
    </xf>
    <xf numFmtId="49" fontId="4" fillId="0" borderId="15" xfId="0" applyNumberFormat="1" applyFon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49" fontId="4" fillId="0" borderId="45" xfId="0" applyNumberFormat="1" applyFont="1" applyBorder="1" applyAlignment="1" applyProtection="1">
      <alignment horizontal="center" vertical="center"/>
      <protection locked="0"/>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0"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43" xfId="0" applyFont="1" applyBorder="1" applyAlignment="1" applyProtection="1">
      <alignment horizontal="center" vertical="center" shrinkToFit="1"/>
      <protection locked="0"/>
    </xf>
    <xf numFmtId="49" fontId="4" fillId="0" borderId="8" xfId="0" applyNumberFormat="1" applyFont="1" applyBorder="1" applyAlignment="1" applyProtection="1">
      <alignment horizontal="center" vertical="center" shrinkToFit="1"/>
      <protection locked="0"/>
    </xf>
    <xf numFmtId="49" fontId="4" fillId="0" borderId="9" xfId="0" applyNumberFormat="1" applyFont="1" applyBorder="1" applyAlignment="1" applyProtection="1">
      <alignment horizontal="center" vertical="center" shrinkToFit="1"/>
      <protection locked="0"/>
    </xf>
    <xf numFmtId="0" fontId="4" fillId="0" borderId="17" xfId="0" applyFont="1" applyBorder="1" applyAlignment="1">
      <alignment horizontal="center" vertical="center"/>
    </xf>
    <xf numFmtId="0" fontId="4" fillId="0" borderId="2" xfId="0" applyFont="1" applyBorder="1" applyAlignment="1">
      <alignment horizontal="center" vertical="center"/>
    </xf>
    <xf numFmtId="0" fontId="4" fillId="0" borderId="36" xfId="0" applyFont="1" applyBorder="1" applyAlignment="1">
      <alignment horizontal="center" vertical="center"/>
    </xf>
    <xf numFmtId="0" fontId="4" fillId="0" borderId="1" xfId="0" applyFont="1" applyBorder="1" applyAlignment="1">
      <alignment horizontal="center" vertical="center"/>
    </xf>
    <xf numFmtId="0" fontId="4" fillId="0" borderId="51"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49" fontId="5" fillId="5" borderId="8" xfId="0" applyNumberFormat="1" applyFont="1" applyFill="1" applyBorder="1" applyAlignment="1" applyProtection="1">
      <alignment horizontal="center" vertical="center" shrinkToFit="1"/>
      <protection locked="0"/>
    </xf>
    <xf numFmtId="49" fontId="5" fillId="5" borderId="13" xfId="0" applyNumberFormat="1" applyFont="1" applyFill="1" applyBorder="1" applyAlignment="1" applyProtection="1">
      <alignment horizontal="center" vertical="center" shrinkToFit="1"/>
      <protection locked="0"/>
    </xf>
    <xf numFmtId="0" fontId="4" fillId="0" borderId="49"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21" xfId="0" applyFont="1" applyBorder="1" applyAlignment="1">
      <alignment horizontal="center" vertical="center"/>
    </xf>
    <xf numFmtId="0" fontId="4" fillId="0" borderId="11" xfId="0" applyFont="1" applyBorder="1" applyAlignment="1">
      <alignment horizontal="center" vertical="center"/>
    </xf>
    <xf numFmtId="3" fontId="4" fillId="0" borderId="22" xfId="0" applyNumberFormat="1" applyFont="1" applyBorder="1" applyAlignment="1" applyProtection="1">
      <alignment horizontal="right" vertical="center"/>
      <protection locked="0"/>
    </xf>
    <xf numFmtId="0" fontId="4" fillId="0" borderId="28" xfId="0" applyFont="1" applyBorder="1" applyAlignment="1" applyProtection="1">
      <alignment horizontal="right" vertical="center"/>
      <protection locked="0"/>
    </xf>
    <xf numFmtId="0" fontId="4" fillId="0" borderId="4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1" xfId="0" applyFont="1" applyBorder="1" applyAlignment="1">
      <alignment horizontal="center" vertical="center"/>
    </xf>
    <xf numFmtId="0" fontId="4" fillId="0" borderId="44" xfId="0" applyFont="1" applyBorder="1" applyAlignment="1">
      <alignment horizontal="center" vertical="center"/>
    </xf>
    <xf numFmtId="0" fontId="4" fillId="0" borderId="30" xfId="0" applyFont="1" applyBorder="1" applyAlignment="1">
      <alignment horizontal="center" vertical="center"/>
    </xf>
    <xf numFmtId="0" fontId="4" fillId="0" borderId="26" xfId="0" applyFont="1" applyBorder="1" applyAlignment="1">
      <alignment horizontal="center" vertical="center"/>
    </xf>
    <xf numFmtId="0" fontId="4" fillId="0" borderId="48" xfId="0" applyFont="1" applyBorder="1" applyAlignment="1">
      <alignment horizontal="center" vertical="center"/>
    </xf>
    <xf numFmtId="0" fontId="4" fillId="0" borderId="27" xfId="0" applyFont="1" applyBorder="1" applyAlignment="1">
      <alignment horizontal="center" vertical="center"/>
    </xf>
    <xf numFmtId="49" fontId="4" fillId="0" borderId="22" xfId="0" applyNumberFormat="1" applyFont="1" applyBorder="1" applyAlignment="1" applyProtection="1">
      <alignment horizontal="left" vertical="center"/>
      <protection locked="0"/>
    </xf>
    <xf numFmtId="49" fontId="4" fillId="0" borderId="28" xfId="0" applyNumberFormat="1" applyFont="1" applyBorder="1" applyAlignment="1" applyProtection="1">
      <alignment horizontal="left" vertical="center"/>
      <protection locked="0"/>
    </xf>
    <xf numFmtId="0" fontId="4" fillId="0" borderId="22" xfId="0" applyFont="1" applyBorder="1" applyAlignment="1">
      <alignment horizontal="center" vertical="center" shrinkToFit="1"/>
    </xf>
    <xf numFmtId="0" fontId="4" fillId="0" borderId="28" xfId="0" applyFont="1" applyBorder="1" applyAlignment="1">
      <alignment horizontal="center" vertical="center" shrinkToFit="1"/>
    </xf>
    <xf numFmtId="0" fontId="0" fillId="0" borderId="22" xfId="2" applyFont="1" applyBorder="1" applyAlignment="1" applyProtection="1">
      <alignment horizontal="left" vertical="center" shrinkToFit="1"/>
      <protection locked="0"/>
    </xf>
    <xf numFmtId="0" fontId="2" fillId="0" borderId="24" xfId="0" applyFont="1" applyBorder="1" applyAlignment="1" applyProtection="1">
      <alignment horizontal="left" vertical="center" shrinkToFit="1"/>
      <protection locked="0"/>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7"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38" fontId="4" fillId="0" borderId="52" xfId="1" applyFont="1" applyBorder="1" applyAlignment="1" applyProtection="1">
      <alignment horizontal="center" vertical="center"/>
      <protection locked="0"/>
    </xf>
    <xf numFmtId="38" fontId="4" fillId="0" borderId="53" xfId="1" applyFont="1" applyBorder="1" applyAlignment="1" applyProtection="1">
      <alignment horizontal="center" vertical="center"/>
      <protection locked="0"/>
    </xf>
    <xf numFmtId="38" fontId="4" fillId="0" borderId="8" xfId="1" applyFont="1" applyBorder="1" applyAlignment="1" applyProtection="1">
      <alignment horizontal="center" vertical="center" wrapText="1"/>
      <protection locked="0"/>
    </xf>
    <xf numFmtId="38" fontId="4" fillId="0" borderId="13" xfId="1" applyFont="1" applyBorder="1" applyAlignment="1" applyProtection="1">
      <alignment horizontal="center" vertical="center" wrapText="1"/>
      <protection locked="0"/>
    </xf>
    <xf numFmtId="38" fontId="4" fillId="0" borderId="8" xfId="1" applyFont="1" applyBorder="1" applyAlignment="1" applyProtection="1">
      <alignment horizontal="center" vertical="center"/>
      <protection locked="0"/>
    </xf>
    <xf numFmtId="38" fontId="4" fillId="0" borderId="13" xfId="1" applyFont="1" applyBorder="1" applyAlignment="1" applyProtection="1">
      <alignment horizontal="center" vertical="center"/>
      <protection locked="0"/>
    </xf>
    <xf numFmtId="0" fontId="4" fillId="0" borderId="2" xfId="0" applyFont="1" applyBorder="1" applyAlignment="1">
      <alignment vertical="center"/>
    </xf>
    <xf numFmtId="0" fontId="4" fillId="0" borderId="25"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38" fontId="4" fillId="0" borderId="9" xfId="1" applyFont="1" applyBorder="1" applyAlignment="1" applyProtection="1">
      <alignment horizontal="center" vertical="center"/>
      <protection locked="0"/>
    </xf>
    <xf numFmtId="38" fontId="4" fillId="0" borderId="14" xfId="1" applyFont="1" applyBorder="1" applyAlignment="1" applyProtection="1">
      <alignment horizontal="center" vertical="center"/>
      <protection locked="0"/>
    </xf>
    <xf numFmtId="49" fontId="2" fillId="0" borderId="5" xfId="0" applyNumberFormat="1" applyFont="1" applyBorder="1" applyAlignment="1" applyProtection="1">
      <alignment horizontal="center" vertical="center" shrinkToFit="1"/>
      <protection locked="0"/>
    </xf>
    <xf numFmtId="49" fontId="2" fillId="0" borderId="8" xfId="0" applyNumberFormat="1" applyFont="1" applyBorder="1" applyAlignment="1" applyProtection="1">
      <alignment horizontal="center" vertical="center" shrinkToFit="1"/>
      <protection locked="0"/>
    </xf>
    <xf numFmtId="0" fontId="11" fillId="0" borderId="0" xfId="0" applyFont="1" applyAlignment="1">
      <alignment horizontal="center"/>
    </xf>
    <xf numFmtId="0" fontId="4" fillId="0" borderId="8" xfId="0" applyFont="1" applyBorder="1" applyAlignment="1" applyProtection="1">
      <alignment horizontal="left" vertical="center" shrinkToFit="1"/>
      <protection locked="0"/>
    </xf>
    <xf numFmtId="0" fontId="2" fillId="0" borderId="0" xfId="0" applyFont="1" applyAlignment="1">
      <alignment horizont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177" fontId="4" fillId="0" borderId="5" xfId="0" applyNumberFormat="1" applyFont="1" applyBorder="1" applyAlignment="1" applyProtection="1">
      <alignment horizontal="center" vertical="center"/>
      <protection locked="0"/>
    </xf>
    <xf numFmtId="177" fontId="4" fillId="0" borderId="6" xfId="0" applyNumberFormat="1" applyFont="1" applyBorder="1" applyAlignment="1" applyProtection="1">
      <alignment horizontal="center" vertical="center"/>
      <protection locked="0"/>
    </xf>
    <xf numFmtId="0" fontId="2" fillId="0" borderId="25" xfId="0" applyFont="1" applyBorder="1" applyAlignment="1">
      <alignment horizontal="center" vertical="center"/>
    </xf>
    <xf numFmtId="0" fontId="2" fillId="0" borderId="54" xfId="0" applyFont="1" applyBorder="1" applyAlignment="1">
      <alignment horizontal="center" vertical="center"/>
    </xf>
    <xf numFmtId="0" fontId="4" fillId="0" borderId="25"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22" xfId="0" applyFont="1" applyBorder="1" applyAlignment="1" applyProtection="1">
      <alignment horizontal="left" vertical="center" shrinkToFit="1"/>
      <protection locked="0"/>
    </xf>
    <xf numFmtId="0" fontId="4" fillId="0" borderId="23" xfId="0" applyFont="1" applyBorder="1" applyAlignment="1" applyProtection="1">
      <alignment horizontal="left" vertical="center" shrinkToFit="1"/>
      <protection locked="0"/>
    </xf>
    <xf numFmtId="49" fontId="4" fillId="0" borderId="23" xfId="0" applyNumberFormat="1" applyFont="1" applyBorder="1" applyAlignment="1" applyProtection="1">
      <alignment horizontal="left" vertical="center"/>
      <protection locked="0"/>
    </xf>
    <xf numFmtId="0" fontId="2" fillId="0" borderId="8" xfId="0" applyFont="1" applyBorder="1" applyAlignment="1">
      <alignment horizontal="center" vertical="center"/>
    </xf>
    <xf numFmtId="0" fontId="4" fillId="0" borderId="8" xfId="0" applyFont="1" applyBorder="1" applyAlignment="1">
      <alignment horizontal="center" vertical="center" wrapText="1"/>
    </xf>
    <xf numFmtId="0" fontId="2" fillId="0" borderId="5" xfId="0" applyFont="1" applyBorder="1" applyAlignment="1" applyProtection="1">
      <alignment horizontal="center" vertical="center"/>
      <protection locked="0"/>
    </xf>
    <xf numFmtId="0" fontId="4" fillId="0" borderId="22" xfId="0" applyFont="1" applyBorder="1" applyAlignment="1" applyProtection="1">
      <alignment horizontal="center" vertical="center" shrinkToFit="1"/>
      <protection locked="0"/>
    </xf>
    <xf numFmtId="0" fontId="4" fillId="0" borderId="28"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38" fontId="2" fillId="0" borderId="57" xfId="1" applyFont="1" applyBorder="1" applyAlignment="1" applyProtection="1">
      <alignment horizontal="center"/>
      <protection locked="0"/>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22"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2" fillId="0" borderId="49" xfId="0" applyFont="1" applyBorder="1" applyAlignment="1" applyProtection="1">
      <alignment horizontal="center" vertical="center" shrinkToFit="1"/>
      <protection locked="0"/>
    </xf>
    <xf numFmtId="0" fontId="2" fillId="0" borderId="23" xfId="0" applyFont="1" applyBorder="1" applyAlignment="1" applyProtection="1">
      <alignment horizontal="center" vertical="center" shrinkToFit="1"/>
      <protection locked="0"/>
    </xf>
    <xf numFmtId="0" fontId="2" fillId="0" borderId="28" xfId="0" applyFont="1" applyBorder="1" applyAlignment="1" applyProtection="1">
      <alignment horizontal="center" vertical="center" shrinkToFit="1"/>
      <protection locked="0"/>
    </xf>
    <xf numFmtId="38" fontId="4" fillId="0" borderId="39" xfId="1"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38" fontId="4" fillId="0" borderId="9" xfId="1" applyFont="1" applyBorder="1" applyAlignment="1" applyProtection="1">
      <alignment horizontal="center" vertical="center" shrinkToFit="1"/>
      <protection locked="0"/>
    </xf>
    <xf numFmtId="0" fontId="4" fillId="0" borderId="40" xfId="0" applyFont="1" applyBorder="1" applyAlignment="1">
      <alignment horizontal="center" vertical="center"/>
    </xf>
    <xf numFmtId="0" fontId="4" fillId="0" borderId="0" xfId="0" applyFont="1" applyAlignment="1">
      <alignment horizontal="left" vertical="center"/>
    </xf>
    <xf numFmtId="0" fontId="4" fillId="0" borderId="1" xfId="0" applyFont="1" applyBorder="1" applyAlignment="1">
      <alignment horizontal="left"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2" fillId="0" borderId="3" xfId="0" applyFont="1" applyBorder="1" applyAlignment="1">
      <alignment horizontal="center" vertical="center"/>
    </xf>
    <xf numFmtId="0" fontId="2" fillId="0" borderId="20"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1"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2"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0" fontId="4" fillId="0" borderId="9" xfId="0" applyFont="1" applyBorder="1" applyAlignment="1">
      <alignment horizontal="center" vertical="center"/>
    </xf>
    <xf numFmtId="49" fontId="4" fillId="0" borderId="13" xfId="0" applyNumberFormat="1" applyFont="1" applyBorder="1" applyAlignment="1" applyProtection="1">
      <alignment horizontal="center" vertical="center" shrinkToFit="1"/>
      <protection locked="0"/>
    </xf>
    <xf numFmtId="49" fontId="4" fillId="0" borderId="14" xfId="0" applyNumberFormat="1" applyFont="1" applyBorder="1" applyAlignment="1" applyProtection="1">
      <alignment horizontal="center" vertical="center" shrinkToFit="1"/>
      <protection locked="0"/>
    </xf>
    <xf numFmtId="0" fontId="2" fillId="0" borderId="22"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49" xfId="0" applyFont="1" applyBorder="1" applyAlignment="1">
      <alignment vertical="center"/>
    </xf>
    <xf numFmtId="0" fontId="2" fillId="0" borderId="23" xfId="0" applyFont="1" applyBorder="1" applyAlignment="1">
      <alignment vertical="center"/>
    </xf>
    <xf numFmtId="0" fontId="2" fillId="0" borderId="28" xfId="0" applyFont="1" applyBorder="1" applyAlignment="1">
      <alignment vertical="center"/>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28" xfId="0" applyFont="1" applyBorder="1" applyAlignment="1" applyProtection="1">
      <alignment horizontal="left" vertical="center" shrinkToFit="1"/>
      <protection locked="0"/>
    </xf>
    <xf numFmtId="49" fontId="2" fillId="0" borderId="6" xfId="0" applyNumberFormat="1" applyFont="1" applyBorder="1" applyAlignment="1" applyProtection="1">
      <alignment horizontal="center" vertical="center" shrinkToFit="1"/>
      <protection locked="0"/>
    </xf>
    <xf numFmtId="49" fontId="2" fillId="0" borderId="9" xfId="0" applyNumberFormat="1" applyFont="1" applyBorder="1" applyAlignment="1" applyProtection="1">
      <alignment horizontal="center" vertical="center" shrinkToFit="1"/>
      <protection locked="0"/>
    </xf>
    <xf numFmtId="49" fontId="5" fillId="5" borderId="5" xfId="0" applyNumberFormat="1" applyFont="1" applyFill="1" applyBorder="1" applyAlignment="1" applyProtection="1">
      <alignment horizontal="center" vertical="center" shrinkToFit="1"/>
      <protection locked="0"/>
    </xf>
    <xf numFmtId="0" fontId="2" fillId="0" borderId="5" xfId="0" applyFont="1" applyBorder="1" applyAlignment="1" applyProtection="1">
      <alignment horizontal="center"/>
      <protection locked="0"/>
    </xf>
    <xf numFmtId="0" fontId="2" fillId="0" borderId="10" xfId="0" applyFont="1" applyBorder="1" applyAlignment="1" applyProtection="1">
      <alignment vertical="top" shrinkToFit="1"/>
      <protection locked="0"/>
    </xf>
    <xf numFmtId="0" fontId="2" fillId="0" borderId="0" xfId="0" applyFont="1" applyAlignment="1" applyProtection="1">
      <alignment vertical="top" shrinkToFit="1"/>
      <protection locked="0"/>
    </xf>
    <xf numFmtId="0" fontId="2" fillId="0" borderId="46" xfId="0" applyFont="1" applyBorder="1" applyAlignment="1" applyProtection="1">
      <alignment vertical="top" shrinkToFit="1"/>
      <protection locked="0"/>
    </xf>
    <xf numFmtId="0" fontId="2" fillId="0" borderId="15" xfId="0" applyFont="1" applyBorder="1" applyAlignment="1" applyProtection="1">
      <alignment vertical="top" shrinkToFit="1"/>
      <protection locked="0"/>
    </xf>
    <xf numFmtId="0" fontId="2" fillId="0" borderId="1" xfId="0" applyFont="1" applyBorder="1" applyAlignment="1" applyProtection="1">
      <alignment vertical="top" shrinkToFit="1"/>
      <protection locked="0"/>
    </xf>
    <xf numFmtId="0" fontId="2" fillId="0" borderId="45" xfId="0" applyFont="1" applyBorder="1" applyAlignment="1" applyProtection="1">
      <alignment vertical="top" shrinkToFit="1"/>
      <protection locked="0"/>
    </xf>
    <xf numFmtId="0" fontId="4" fillId="0" borderId="13" xfId="0" applyFont="1" applyBorder="1" applyAlignment="1">
      <alignment horizontal="center" vertical="center" wrapText="1"/>
    </xf>
    <xf numFmtId="0" fontId="4" fillId="0" borderId="43" xfId="0" applyFont="1" applyBorder="1" applyAlignment="1" applyProtection="1">
      <alignment horizontal="left" vertical="center" shrinkToFit="1"/>
      <protection locked="0"/>
    </xf>
    <xf numFmtId="0" fontId="4" fillId="0" borderId="13" xfId="0" applyFont="1" applyBorder="1" applyAlignment="1" applyProtection="1">
      <alignment horizontal="left" vertical="center" shrinkToFit="1"/>
      <protection locked="0"/>
    </xf>
    <xf numFmtId="0" fontId="4" fillId="0" borderId="54" xfId="0" applyFont="1" applyBorder="1" applyAlignment="1">
      <alignment horizontal="center" vertical="center"/>
    </xf>
    <xf numFmtId="0" fontId="4" fillId="0" borderId="40" xfId="0" applyFont="1" applyBorder="1" applyAlignment="1" applyProtection="1">
      <alignment horizontal="left" vertical="center" shrinkToFit="1"/>
      <protection locked="0"/>
    </xf>
    <xf numFmtId="0" fontId="4" fillId="0" borderId="19" xfId="0" applyFont="1" applyBorder="1" applyAlignment="1">
      <alignment horizontal="center" vertical="center"/>
    </xf>
    <xf numFmtId="0" fontId="4" fillId="0" borderId="17" xfId="0" applyFont="1" applyBorder="1" applyAlignment="1" applyProtection="1">
      <alignment vertical="top" wrapText="1"/>
    </xf>
    <xf numFmtId="0" fontId="4" fillId="0" borderId="2" xfId="0" applyFont="1" applyBorder="1" applyAlignment="1" applyProtection="1">
      <alignment vertical="top" wrapText="1"/>
    </xf>
    <xf numFmtId="0" fontId="4" fillId="0" borderId="47" xfId="0" applyFont="1" applyBorder="1" applyAlignment="1" applyProtection="1">
      <alignment vertical="top" wrapText="1"/>
    </xf>
    <xf numFmtId="0" fontId="4" fillId="0" borderId="21" xfId="0" applyFont="1" applyBorder="1" applyAlignment="1" applyProtection="1">
      <alignment vertical="top" wrapText="1"/>
    </xf>
    <xf numFmtId="0" fontId="4" fillId="0" borderId="0" xfId="0" applyFont="1" applyAlignment="1" applyProtection="1">
      <alignment vertical="top" wrapText="1"/>
    </xf>
    <xf numFmtId="0" fontId="4" fillId="0" borderId="46" xfId="0" applyFont="1" applyBorder="1" applyAlignment="1" applyProtection="1">
      <alignment vertical="top" wrapText="1"/>
    </xf>
    <xf numFmtId="0" fontId="4" fillId="0" borderId="36" xfId="0" applyFont="1" applyBorder="1" applyAlignment="1" applyProtection="1">
      <alignment vertical="top" wrapText="1"/>
    </xf>
    <xf numFmtId="0" fontId="4" fillId="0" borderId="1" xfId="0" applyFont="1" applyBorder="1" applyAlignment="1" applyProtection="1">
      <alignment vertical="top" wrapText="1"/>
    </xf>
    <xf numFmtId="0" fontId="4" fillId="0" borderId="45" xfId="0" applyFont="1" applyBorder="1" applyAlignment="1" applyProtection="1">
      <alignment vertical="top" wrapText="1"/>
    </xf>
    <xf numFmtId="31" fontId="4" fillId="0" borderId="8" xfId="0" applyNumberFormat="1"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7" xfId="0" applyFont="1" applyBorder="1" applyAlignment="1" applyProtection="1">
      <alignment horizontal="left" vertical="top" wrapText="1"/>
      <protection locked="0"/>
    </xf>
    <xf numFmtId="0" fontId="4" fillId="0" borderId="2" xfId="0" applyFont="1" applyBorder="1" applyAlignment="1" applyProtection="1">
      <alignment horizontal="left" vertical="top"/>
      <protection locked="0"/>
    </xf>
    <xf numFmtId="0" fontId="4" fillId="0" borderId="47" xfId="0" applyFont="1" applyBorder="1" applyAlignment="1" applyProtection="1">
      <alignment horizontal="left" vertical="top"/>
      <protection locked="0"/>
    </xf>
    <xf numFmtId="0" fontId="4" fillId="0" borderId="21" xfId="0" applyFont="1" applyBorder="1" applyAlignment="1" applyProtection="1">
      <alignment horizontal="left" vertical="top"/>
      <protection locked="0"/>
    </xf>
    <xf numFmtId="0" fontId="4" fillId="0" borderId="0" xfId="0" applyFont="1" applyBorder="1" applyAlignment="1" applyProtection="1">
      <alignment horizontal="left" vertical="top"/>
      <protection locked="0"/>
    </xf>
    <xf numFmtId="0" fontId="4" fillId="0" borderId="46" xfId="0" applyFont="1" applyBorder="1" applyAlignment="1" applyProtection="1">
      <alignment horizontal="left" vertical="top"/>
      <protection locked="0"/>
    </xf>
    <xf numFmtId="0" fontId="4" fillId="0" borderId="36" xfId="0" applyFont="1" applyBorder="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45" xfId="0" applyFont="1" applyBorder="1" applyAlignment="1" applyProtection="1">
      <alignment horizontal="left" vertical="top"/>
      <protection locked="0"/>
    </xf>
    <xf numFmtId="0" fontId="4" fillId="0" borderId="9" xfId="0" applyFont="1" applyBorder="1" applyAlignment="1" applyProtection="1">
      <alignment horizontal="left" vertical="center" shrinkToFit="1"/>
      <protection locked="0"/>
    </xf>
    <xf numFmtId="0" fontId="4" fillId="0" borderId="34" xfId="0" applyFont="1" applyBorder="1" applyAlignment="1" applyProtection="1">
      <alignment horizontal="center" vertical="center"/>
      <protection locked="0"/>
    </xf>
    <xf numFmtId="38" fontId="4" fillId="0" borderId="35" xfId="1"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32" xfId="0" applyFont="1" applyBorder="1" applyAlignment="1" applyProtection="1">
      <alignment horizontal="left" vertical="center" shrinkToFit="1"/>
      <protection locked="0"/>
    </xf>
    <xf numFmtId="0" fontId="4" fillId="0" borderId="33" xfId="0" applyFont="1" applyBorder="1" applyAlignment="1" applyProtection="1">
      <alignment horizontal="left" vertical="center" shrinkToFit="1"/>
      <protection locked="0"/>
    </xf>
    <xf numFmtId="0" fontId="4" fillId="0" borderId="34" xfId="0" applyFont="1" applyBorder="1" applyAlignment="1" applyProtection="1">
      <alignment horizontal="left" vertical="center" shrinkToFit="1"/>
      <protection locked="0"/>
    </xf>
    <xf numFmtId="0" fontId="2" fillId="0" borderId="19" xfId="0" applyFont="1" applyBorder="1" applyAlignment="1">
      <alignment horizontal="center" vertical="center"/>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38" fontId="2" fillId="0" borderId="13" xfId="1" applyFont="1" applyBorder="1" applyAlignment="1" applyProtection="1">
      <alignment horizontal="center" vertical="center"/>
      <protection locked="0"/>
    </xf>
    <xf numFmtId="38" fontId="2" fillId="0" borderId="14" xfId="1" applyFont="1" applyBorder="1" applyAlignment="1" applyProtection="1">
      <alignment horizontal="center" vertical="center"/>
      <protection locked="0"/>
    </xf>
    <xf numFmtId="0" fontId="2" fillId="0" borderId="41"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4" xfId="0" applyFont="1" applyBorder="1" applyAlignment="1" applyProtection="1">
      <alignment horizontal="center" vertical="center" shrinkToFit="1"/>
      <protection locked="0"/>
    </xf>
    <xf numFmtId="0" fontId="2" fillId="0" borderId="58" xfId="0" applyFont="1" applyBorder="1" applyAlignment="1" applyProtection="1">
      <alignment horizontal="center" vertical="center" shrinkToFit="1"/>
      <protection locked="0"/>
    </xf>
    <xf numFmtId="38" fontId="4" fillId="0" borderId="42" xfId="1" applyFont="1" applyBorder="1" applyAlignment="1" applyProtection="1">
      <alignment horizontal="center" vertical="center"/>
      <protection locked="0"/>
    </xf>
    <xf numFmtId="38" fontId="2" fillId="0" borderId="13" xfId="1" applyFont="1" applyBorder="1" applyAlignment="1" applyProtection="1">
      <alignment horizontal="center"/>
      <protection locked="0"/>
    </xf>
    <xf numFmtId="0" fontId="2" fillId="0" borderId="17" xfId="0" applyFont="1" applyBorder="1" applyAlignment="1" applyProtection="1">
      <alignment vertical="top" wrapText="1"/>
    </xf>
    <xf numFmtId="0" fontId="2" fillId="0" borderId="2" xfId="0" applyFont="1" applyBorder="1" applyAlignment="1" applyProtection="1">
      <alignment vertical="top" wrapText="1"/>
    </xf>
    <xf numFmtId="0" fontId="2" fillId="0" borderId="47" xfId="0" applyFont="1" applyBorder="1" applyAlignment="1" applyProtection="1">
      <alignment vertical="top" wrapText="1"/>
    </xf>
    <xf numFmtId="0" fontId="2" fillId="0" borderId="21" xfId="0" applyFont="1" applyBorder="1" applyAlignment="1" applyProtection="1">
      <alignment vertical="top" wrapText="1"/>
    </xf>
    <xf numFmtId="0" fontId="2" fillId="0" borderId="0" xfId="0" applyFont="1" applyAlignment="1" applyProtection="1">
      <alignment vertical="top" wrapText="1"/>
    </xf>
    <xf numFmtId="0" fontId="2" fillId="0" borderId="46" xfId="0" applyFont="1" applyBorder="1" applyAlignment="1" applyProtection="1">
      <alignment vertical="top" wrapText="1"/>
    </xf>
    <xf numFmtId="0" fontId="2" fillId="0" borderId="36" xfId="0" applyFont="1" applyBorder="1" applyAlignment="1" applyProtection="1">
      <alignment vertical="top" wrapText="1"/>
    </xf>
    <xf numFmtId="0" fontId="2" fillId="0" borderId="1" xfId="0" applyFont="1" applyBorder="1" applyAlignment="1" applyProtection="1">
      <alignment vertical="top" wrapText="1"/>
    </xf>
    <xf numFmtId="0" fontId="2" fillId="0" borderId="45" xfId="0" applyFont="1" applyBorder="1" applyAlignment="1" applyProtection="1">
      <alignment vertical="top" wrapText="1"/>
    </xf>
    <xf numFmtId="0" fontId="4" fillId="0" borderId="59" xfId="0" applyFont="1" applyBorder="1" applyAlignment="1">
      <alignment horizontal="left" vertical="center"/>
    </xf>
    <xf numFmtId="0" fontId="4" fillId="0" borderId="55" xfId="0" applyFont="1" applyBorder="1" applyAlignment="1" applyProtection="1">
      <alignment horizontal="left" vertical="center" shrinkToFit="1"/>
      <protection locked="0"/>
    </xf>
    <xf numFmtId="0" fontId="4" fillId="0" borderId="58" xfId="0" applyFont="1" applyBorder="1" applyAlignment="1" applyProtection="1">
      <alignment horizontal="left" vertical="center" shrinkToFit="1"/>
      <protection locked="0"/>
    </xf>
    <xf numFmtId="0" fontId="2" fillId="0" borderId="59" xfId="0" applyFont="1" applyBorder="1" applyAlignment="1">
      <alignment horizontal="left" vertical="center"/>
    </xf>
    <xf numFmtId="0" fontId="4" fillId="0" borderId="32"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13" fillId="10" borderId="8" xfId="0" applyFont="1" applyFill="1" applyBorder="1" applyAlignment="1">
      <alignment horizontal="center" vertical="center" wrapText="1"/>
    </xf>
    <xf numFmtId="0" fontId="13" fillId="3" borderId="52" xfId="0" applyFont="1" applyFill="1" applyBorder="1" applyAlignment="1">
      <alignment horizontal="center" vertical="center" wrapText="1"/>
    </xf>
    <xf numFmtId="0" fontId="13" fillId="3" borderId="66" xfId="0" applyFont="1" applyFill="1" applyBorder="1" applyAlignment="1">
      <alignment horizontal="center" vertical="center" wrapText="1"/>
    </xf>
    <xf numFmtId="0" fontId="13" fillId="3" borderId="50"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0" fillId="3" borderId="8" xfId="0"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13" fillId="3" borderId="65"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8" xfId="0" applyFont="1" applyFill="1" applyBorder="1" applyAlignment="1">
      <alignment horizontal="center" vertical="center" wrapText="1"/>
    </xf>
    <xf numFmtId="38" fontId="13" fillId="3" borderId="8" xfId="1" applyFont="1" applyFill="1" applyBorder="1" applyAlignment="1">
      <alignment horizontal="center" vertical="center" wrapText="1"/>
    </xf>
    <xf numFmtId="0" fontId="18" fillId="6" borderId="8"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3" xfId="0" applyFont="1" applyFill="1" applyBorder="1" applyAlignment="1">
      <alignment horizontal="center" vertical="center"/>
    </xf>
    <xf numFmtId="0" fontId="18" fillId="2" borderId="28" xfId="0" applyFont="1" applyFill="1" applyBorder="1" applyAlignment="1">
      <alignment horizontal="center" vertical="center"/>
    </xf>
    <xf numFmtId="0" fontId="18" fillId="9" borderId="52" xfId="0" applyFont="1" applyFill="1" applyBorder="1" applyAlignment="1">
      <alignment horizontal="center" vertical="center" textRotation="255" wrapText="1"/>
    </xf>
    <xf numFmtId="0" fontId="18" fillId="9" borderId="50" xfId="0" applyFont="1" applyFill="1" applyBorder="1" applyAlignment="1">
      <alignment horizontal="center" vertical="center" textRotation="255" wrapText="1"/>
    </xf>
    <xf numFmtId="0" fontId="18" fillId="7" borderId="8" xfId="0" applyFont="1" applyFill="1" applyBorder="1" applyAlignment="1">
      <alignment horizontal="center" vertical="center" wrapText="1"/>
    </xf>
    <xf numFmtId="0" fontId="18" fillId="7" borderId="52" xfId="0" applyFont="1" applyFill="1" applyBorder="1" applyAlignment="1">
      <alignment horizontal="center" vertical="center" wrapText="1"/>
    </xf>
    <xf numFmtId="0" fontId="18" fillId="7" borderId="50" xfId="0" applyFont="1" applyFill="1" applyBorder="1" applyAlignment="1">
      <alignment horizontal="center" vertical="center" wrapText="1"/>
    </xf>
    <xf numFmtId="0" fontId="18" fillId="7" borderId="8" xfId="0" applyFont="1" applyFill="1" applyBorder="1" applyAlignment="1">
      <alignment horizontal="center" vertical="center"/>
    </xf>
    <xf numFmtId="0" fontId="18" fillId="8" borderId="22" xfId="0" applyFont="1" applyFill="1" applyBorder="1" applyAlignment="1">
      <alignment horizontal="center" vertical="center"/>
    </xf>
    <xf numFmtId="0" fontId="18" fillId="8" borderId="23" xfId="0" applyFont="1" applyFill="1" applyBorder="1" applyAlignment="1">
      <alignment horizontal="center" vertical="center"/>
    </xf>
    <xf numFmtId="0" fontId="18" fillId="8" borderId="28" xfId="0" applyFont="1" applyFill="1" applyBorder="1" applyAlignment="1">
      <alignment horizontal="center" vertical="center"/>
    </xf>
    <xf numFmtId="0" fontId="18" fillId="3" borderId="22"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28" xfId="0" applyFont="1" applyFill="1" applyBorder="1" applyAlignment="1">
      <alignment horizontal="center" vertical="center"/>
    </xf>
  </cellXfs>
  <cellStyles count="3">
    <cellStyle name="ハイパーリンク" xfId="2" builtinId="8"/>
    <cellStyle name="桁区切り" xfId="1" builtinId="6"/>
    <cellStyle name="標準" xfId="0" builtinId="0"/>
  </cellStyles>
  <dxfs count="48">
    <dxf>
      <fill>
        <patternFill patternType="none">
          <bgColor auto="1"/>
        </patternFill>
      </fill>
    </dxf>
    <dxf>
      <fill>
        <patternFill patternType="none">
          <bgColor auto="1"/>
        </patternFill>
      </fill>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numFmt numFmtId="0" formatCode="General"/>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ＭＳ Ｐゴシック"/>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dxf>
    <dxf>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scheme val="minor"/>
      </font>
      <numFmt numFmtId="0" formatCode="Genera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scheme val="minor"/>
      </font>
      <alignment horizontal="general" vertical="center" textRotation="0" wrapText="0" indent="0" justifyLastLine="0" shrinkToFit="1" readingOrder="0"/>
      <border diagonalUp="0" diagonalDown="0" outline="0">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auto="1"/>
        <name val="ＭＳ Ｐゴシック"/>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201930</xdr:colOff>
      <xdr:row>6</xdr:row>
      <xdr:rowOff>32385</xdr:rowOff>
    </xdr:from>
    <xdr:to>
      <xdr:col>10</xdr:col>
      <xdr:colOff>544830</xdr:colOff>
      <xdr:row>8</xdr:row>
      <xdr:rowOff>22860</xdr:rowOff>
    </xdr:to>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6183630" y="116776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9524</xdr:colOff>
      <xdr:row>0</xdr:row>
      <xdr:rowOff>28575</xdr:rowOff>
    </xdr:from>
    <xdr:to>
      <xdr:col>4</xdr:col>
      <xdr:colOff>781050</xdr:colOff>
      <xdr:row>1</xdr:row>
      <xdr:rowOff>76200</xdr:rowOff>
    </xdr:to>
    <xdr:sp macro="" textlink="">
      <xdr:nvSpPr>
        <xdr:cNvPr id="3" name="Rectangle 1">
          <a:extLst>
            <a:ext uri="{FF2B5EF4-FFF2-40B4-BE49-F238E27FC236}">
              <a16:creationId xmlns="" xmlns:a16="http://schemas.microsoft.com/office/drawing/2014/main" id="{00000000-0008-0000-0000-000003000000}"/>
            </a:ext>
          </a:extLst>
        </xdr:cNvPr>
        <xdr:cNvSpPr>
          <a:spLocks noChangeArrowheads="1"/>
        </xdr:cNvSpPr>
      </xdr:nvSpPr>
      <xdr:spPr bwMode="auto">
        <a:xfrm>
          <a:off x="200024" y="28575"/>
          <a:ext cx="3105151" cy="1905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：３．６０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0</xdr:row>
      <xdr:rowOff>74806</xdr:rowOff>
    </xdr:from>
    <xdr:to>
      <xdr:col>2</xdr:col>
      <xdr:colOff>246529</xdr:colOff>
      <xdr:row>0</xdr:row>
      <xdr:rowOff>347381</xdr:rowOff>
    </xdr:to>
    <xdr:sp macro="" textlink="">
      <xdr:nvSpPr>
        <xdr:cNvPr id="2" name="Rectangle 1"/>
        <xdr:cNvSpPr>
          <a:spLocks noChangeArrowheads="1"/>
        </xdr:cNvSpPr>
      </xdr:nvSpPr>
      <xdr:spPr bwMode="auto">
        <a:xfrm>
          <a:off x="1371600" y="74806"/>
          <a:ext cx="3637429" cy="2725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r>
            <a:rPr lang="ja-JP" altLang="ja-JP" sz="1100" b="0" i="0" baseline="0">
              <a:effectLst/>
              <a:latin typeface="+mn-lt"/>
              <a:ea typeface="+mn-ea"/>
              <a:cs typeface="+mn-cs"/>
            </a:rPr>
            <a:t>文書番号：契管１－１　</a:t>
          </a:r>
          <a:r>
            <a:rPr lang="en-US" altLang="ja-JP" sz="1100" b="0" i="0" baseline="0">
              <a:effectLst/>
              <a:latin typeface="+mn-lt"/>
              <a:ea typeface="+mn-ea"/>
              <a:cs typeface="+mn-cs"/>
            </a:rPr>
            <a:t>Rev.</a:t>
          </a:r>
          <a:r>
            <a:rPr lang="ja-JP" altLang="ja-JP" sz="1100" b="0" i="0" baseline="0">
              <a:effectLst/>
              <a:latin typeface="+mn-lt"/>
              <a:ea typeface="+mn-ea"/>
              <a:cs typeface="+mn-cs"/>
            </a:rPr>
            <a:t>：３．００</a:t>
          </a:r>
          <a:endParaRPr lang="ja-JP" altLang="ja-JP" sz="1050">
            <a:effectLst/>
          </a:endParaRPr>
        </a:p>
      </xdr:txBody>
    </xdr:sp>
    <xdr:clientData/>
  </xdr:twoCellAnchor>
</xdr:wsDr>
</file>

<file path=xl/tables/table1.xml><?xml version="1.0" encoding="utf-8"?>
<table xmlns="http://schemas.openxmlformats.org/spreadsheetml/2006/main" id="2" name="テーブル施設工事等" displayName="テーブル施設工事等" ref="A2:D47" totalsRowShown="0" headerRowDxfId="41" headerRowBorderDxfId="40" tableBorderDxfId="39" totalsRowBorderDxfId="38">
  <autoFilter ref="A2:D47"/>
  <tableColumns count="4">
    <tableColumn id="5" name="番号" dataDxfId="37"/>
    <tableColumn id="1" name="名称" dataDxfId="36"/>
    <tableColumn id="4" name="施設工事・点検補助等" dataDxfId="35"/>
    <tableColumn id="2" name="補足説明" dataDxfId="34"/>
  </tableColumns>
  <tableStyleInfo showFirstColumn="0" showLastColumn="0" showRowStripes="1" showColumnStripes="0"/>
</table>
</file>

<file path=xl/tables/table2.xml><?xml version="1.0" encoding="utf-8"?>
<table xmlns="http://schemas.openxmlformats.org/spreadsheetml/2006/main" id="3" name="テーブル事務所名" displayName="テーブル事務所名" ref="F2:F13" totalsRowShown="0" headerRowDxfId="33" dataDxfId="31" headerRowBorderDxfId="32" tableBorderDxfId="30" totalsRowBorderDxfId="29">
  <autoFilter ref="F2:F13"/>
  <tableColumns count="1">
    <tableColumn id="1" name="事務所名" dataDxfId="28"/>
  </tableColumns>
  <tableStyleInfo showFirstColumn="0" showLastColumn="0" showRowStripes="1" showColumnStripes="0"/>
</table>
</file>

<file path=xl/tables/table3.xml><?xml version="1.0" encoding="utf-8"?>
<table xmlns="http://schemas.openxmlformats.org/spreadsheetml/2006/main" id="4" name="テーブル参集時間" displayName="テーブル参集時間" ref="F19:F22" totalsRowShown="0" headerRowDxfId="27" headerRowBorderDxfId="26" tableBorderDxfId="25" totalsRowBorderDxfId="24">
  <autoFilter ref="F19:F22"/>
  <tableColumns count="1">
    <tableColumn id="1" name="参集時間"/>
  </tableColumns>
  <tableStyleInfo showFirstColumn="0" showLastColumn="0" showRowStripes="1" showColumnStripes="0"/>
</table>
</file>

<file path=xl/tables/table4.xml><?xml version="1.0" encoding="utf-8"?>
<table xmlns="http://schemas.openxmlformats.org/spreadsheetml/2006/main" id="5" name="テーブル事故" displayName="テーブル事故" ref="F29:F32" totalsRowShown="0" headerRowDxfId="23" headerRowBorderDxfId="22" tableBorderDxfId="21" totalsRowBorderDxfId="20">
  <autoFilter ref="F29:F32"/>
  <tableColumns count="1">
    <tableColumn id="1" name="事故・不祥事"/>
  </tableColumns>
  <tableStyleInfo showFirstColumn="0" showLastColumn="0" showRowStripes="1" showColumnStripes="0"/>
</table>
</file>

<file path=xl/tables/table5.xml><?xml version="1.0" encoding="utf-8"?>
<table xmlns="http://schemas.openxmlformats.org/spreadsheetml/2006/main" id="6" name="テーブル有無" displayName="テーブル有無" ref="F37:F39" totalsRowShown="0" headerRowDxfId="19" headerRowBorderDxfId="18" tableBorderDxfId="17" totalsRowBorderDxfId="16">
  <autoFilter ref="F37:F39"/>
  <tableColumns count="1">
    <tableColumn id="1" name="有・無"/>
  </tableColumns>
  <tableStyleInfo showFirstColumn="0" showLastColumn="0" showRowStripes="1" showColumnStripes="0"/>
</table>
</file>

<file path=xl/tables/table6.xml><?xml version="1.0" encoding="utf-8"?>
<table xmlns="http://schemas.openxmlformats.org/spreadsheetml/2006/main" id="7" name="テーブル許可登録" displayName="テーブル許可登録" ref="H2:J78" totalsRowShown="0" headerRowDxfId="15" headerRowBorderDxfId="14" tableBorderDxfId="13" totalsRowBorderDxfId="12">
  <autoFilter ref="H2:J78"/>
  <tableColumns count="3">
    <tableColumn id="1" name="番号" dataDxfId="11"/>
    <tableColumn id="2" name="各種許可登録申請名称" dataDxfId="10"/>
    <tableColumn id="3" name="各種許可登録申請" dataDxfId="9"/>
  </tableColumns>
  <tableStyleInfo showFirstColumn="0" showLastColumn="0" showRowStripes="1" showColumnStripes="0"/>
</table>
</file>

<file path=xl/tables/table7.xml><?xml version="1.0" encoding="utf-8"?>
<table xmlns="http://schemas.openxmlformats.org/spreadsheetml/2006/main" id="8" name="テーブル資格" displayName="テーブル資格" ref="L2:N270" totalsRowShown="0" headerRowDxfId="8" headerRowBorderDxfId="7" tableBorderDxfId="6" totalsRowBorderDxfId="5">
  <autoFilter ref="L2:N270"/>
  <tableColumns count="3">
    <tableColumn id="1" name="番号" dataDxfId="4"/>
    <tableColumn id="2" name="主な資格保有名称" dataDxfId="3"/>
    <tableColumn id="3" name="主な資格保有" dataDxfId="2"/>
  </tableColumns>
  <tableStyleInfo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V71"/>
  <sheetViews>
    <sheetView tabSelected="1" view="pageBreakPreview" topLeftCell="B1" zoomScale="130" zoomScaleNormal="100" zoomScaleSheetLayoutView="130" workbookViewId="0">
      <selection activeCell="E8" sqref="E8:J8"/>
    </sheetView>
  </sheetViews>
  <sheetFormatPr defaultColWidth="9" defaultRowHeight="11.25" x14ac:dyDescent="0.1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x14ac:dyDescent="0.15">
      <c r="B2" s="219" t="s">
        <v>862</v>
      </c>
      <c r="C2" s="219"/>
      <c r="D2" s="219"/>
      <c r="E2" s="219"/>
      <c r="F2" s="219"/>
      <c r="G2" s="219"/>
      <c r="H2" s="219"/>
      <c r="I2" s="219"/>
      <c r="J2" s="219"/>
      <c r="K2" s="219"/>
      <c r="U2" s="221"/>
      <c r="V2" s="221"/>
    </row>
    <row r="3" spans="2:22" ht="10.5" customHeight="1" x14ac:dyDescent="0.15">
      <c r="C3" s="2"/>
      <c r="D3" s="2"/>
      <c r="E3" s="13"/>
      <c r="F3" s="13"/>
      <c r="G3" s="13"/>
      <c r="H3" s="2"/>
      <c r="I3" s="2"/>
      <c r="J3" s="2"/>
      <c r="K3" s="2"/>
    </row>
    <row r="4" spans="2:22" ht="15" customHeight="1" thickBot="1" x14ac:dyDescent="0.2">
      <c r="B4" s="3" t="s">
        <v>0</v>
      </c>
      <c r="C4" s="2"/>
      <c r="D4" s="2"/>
      <c r="E4" s="13"/>
      <c r="F4" s="13"/>
      <c r="G4" s="13"/>
      <c r="H4" s="2"/>
      <c r="I4" s="2"/>
      <c r="J4" s="2"/>
      <c r="K4" s="2"/>
      <c r="M4" s="15" t="s">
        <v>864</v>
      </c>
      <c r="N4" s="3"/>
      <c r="O4" s="3"/>
      <c r="P4" s="3"/>
      <c r="Q4" s="3"/>
      <c r="R4" s="3"/>
      <c r="S4" s="10"/>
      <c r="T4" s="10"/>
      <c r="U4" s="4"/>
      <c r="V4" s="4"/>
    </row>
    <row r="5" spans="2:22" ht="15" customHeight="1" x14ac:dyDescent="0.15">
      <c r="B5" s="222" t="s">
        <v>1</v>
      </c>
      <c r="C5" s="223"/>
      <c r="D5" s="224"/>
      <c r="E5" s="225"/>
      <c r="F5" s="225"/>
      <c r="G5" s="225"/>
      <c r="H5" s="225"/>
      <c r="I5" s="225"/>
      <c r="J5" s="225"/>
      <c r="K5" s="226"/>
      <c r="M5" s="170" t="s">
        <v>25</v>
      </c>
      <c r="N5" s="152"/>
      <c r="O5" s="246" t="s">
        <v>32</v>
      </c>
      <c r="P5" s="247"/>
      <c r="Q5" s="67"/>
      <c r="R5" s="67"/>
      <c r="S5" s="241"/>
      <c r="T5" s="241"/>
      <c r="U5" s="67"/>
      <c r="V5" s="68"/>
    </row>
    <row r="6" spans="2:22" ht="15" customHeight="1" x14ac:dyDescent="0.15">
      <c r="B6" s="185" t="s">
        <v>836</v>
      </c>
      <c r="C6" s="186"/>
      <c r="D6" s="187"/>
      <c r="E6" s="104" t="s">
        <v>859</v>
      </c>
      <c r="F6" s="236"/>
      <c r="G6" s="237"/>
      <c r="H6" s="237"/>
      <c r="I6" s="237"/>
      <c r="J6" s="286"/>
      <c r="K6" s="202"/>
      <c r="M6" s="181"/>
      <c r="N6" s="182"/>
      <c r="O6" s="240" t="s">
        <v>56</v>
      </c>
      <c r="P6" s="240"/>
      <c r="Q6" s="69"/>
      <c r="R6" s="69"/>
      <c r="S6" s="249"/>
      <c r="T6" s="250"/>
      <c r="U6" s="69"/>
      <c r="V6" s="70"/>
    </row>
    <row r="7" spans="2:22" ht="15" customHeight="1" x14ac:dyDescent="0.15">
      <c r="B7" s="185" t="s">
        <v>78</v>
      </c>
      <c r="C7" s="186"/>
      <c r="D7" s="187"/>
      <c r="E7" s="236"/>
      <c r="F7" s="237"/>
      <c r="G7" s="237"/>
      <c r="H7" s="237"/>
      <c r="I7" s="237"/>
      <c r="J7" s="237"/>
      <c r="K7" s="203"/>
      <c r="M7" s="181"/>
      <c r="N7" s="182"/>
      <c r="O7" s="240" t="s">
        <v>33</v>
      </c>
      <c r="P7" s="240"/>
      <c r="Q7" s="71"/>
      <c r="R7" s="71"/>
      <c r="S7" s="242"/>
      <c r="T7" s="243"/>
      <c r="U7" s="71"/>
      <c r="V7" s="72"/>
    </row>
    <row r="8" spans="2:22" ht="15" customHeight="1" thickBot="1" x14ac:dyDescent="0.2">
      <c r="B8" s="185" t="s">
        <v>79</v>
      </c>
      <c r="C8" s="186"/>
      <c r="D8" s="187"/>
      <c r="E8" s="236"/>
      <c r="F8" s="237"/>
      <c r="G8" s="237"/>
      <c r="H8" s="237"/>
      <c r="I8" s="237"/>
      <c r="J8" s="237"/>
      <c r="K8" s="203"/>
      <c r="M8" s="181"/>
      <c r="N8" s="182"/>
      <c r="O8" s="248" t="s">
        <v>63</v>
      </c>
      <c r="P8" s="248"/>
      <c r="Q8" s="119"/>
      <c r="R8" s="119"/>
      <c r="S8" s="245"/>
      <c r="T8" s="245"/>
      <c r="U8" s="119"/>
      <c r="V8" s="120"/>
    </row>
    <row r="9" spans="2:22" ht="15" customHeight="1" thickTop="1" x14ac:dyDescent="0.15">
      <c r="B9" s="185" t="s">
        <v>77</v>
      </c>
      <c r="C9" s="186"/>
      <c r="D9" s="187"/>
      <c r="E9" s="194"/>
      <c r="F9" s="238"/>
      <c r="G9" s="238"/>
      <c r="H9" s="238"/>
      <c r="I9" s="238"/>
      <c r="J9" s="238"/>
      <c r="K9" s="203"/>
      <c r="M9" s="181"/>
      <c r="N9" s="182"/>
      <c r="O9" s="246" t="s">
        <v>32</v>
      </c>
      <c r="P9" s="247"/>
      <c r="Q9" s="67"/>
      <c r="R9" s="67"/>
      <c r="S9" s="290"/>
      <c r="T9" s="290"/>
      <c r="U9" s="67"/>
      <c r="V9" s="68"/>
    </row>
    <row r="10" spans="2:22" ht="15" customHeight="1" x14ac:dyDescent="0.15">
      <c r="B10" s="188" t="s">
        <v>70</v>
      </c>
      <c r="C10" s="189"/>
      <c r="D10" s="190"/>
      <c r="E10" s="8" t="s">
        <v>71</v>
      </c>
      <c r="F10" s="220"/>
      <c r="G10" s="220"/>
      <c r="H10" s="201" t="s">
        <v>82</v>
      </c>
      <c r="I10" s="201"/>
      <c r="J10" s="220"/>
      <c r="K10" s="324"/>
      <c r="M10" s="181"/>
      <c r="N10" s="182"/>
      <c r="O10" s="240" t="s">
        <v>56</v>
      </c>
      <c r="P10" s="240"/>
      <c r="Q10" s="69"/>
      <c r="R10" s="69"/>
      <c r="S10" s="249"/>
      <c r="T10" s="250"/>
      <c r="U10" s="69"/>
      <c r="V10" s="70"/>
    </row>
    <row r="11" spans="2:22" ht="15" customHeight="1" x14ac:dyDescent="0.15">
      <c r="B11" s="191"/>
      <c r="C11" s="192"/>
      <c r="D11" s="193"/>
      <c r="E11" s="8" t="s">
        <v>80</v>
      </c>
      <c r="F11" s="194"/>
      <c r="G11" s="195"/>
      <c r="H11" s="196" t="s">
        <v>81</v>
      </c>
      <c r="I11" s="197"/>
      <c r="J11" s="198"/>
      <c r="K11" s="199"/>
      <c r="M11" s="181"/>
      <c r="N11" s="182"/>
      <c r="O11" s="240" t="s">
        <v>33</v>
      </c>
      <c r="P11" s="240"/>
      <c r="Q11" s="71"/>
      <c r="R11" s="71"/>
      <c r="S11" s="242"/>
      <c r="T11" s="243"/>
      <c r="U11" s="71"/>
      <c r="V11" s="72"/>
    </row>
    <row r="12" spans="2:22" ht="15" customHeight="1" thickBot="1" x14ac:dyDescent="0.2">
      <c r="B12" s="178" t="s">
        <v>2</v>
      </c>
      <c r="C12" s="179"/>
      <c r="D12" s="180"/>
      <c r="E12" s="312"/>
      <c r="F12" s="313"/>
      <c r="G12" s="313"/>
      <c r="H12" s="313"/>
      <c r="I12" s="313"/>
      <c r="J12" s="313"/>
      <c r="K12" s="314"/>
      <c r="M12" s="181"/>
      <c r="N12" s="182"/>
      <c r="O12" s="248" t="s">
        <v>63</v>
      </c>
      <c r="P12" s="248"/>
      <c r="Q12" s="119"/>
      <c r="R12" s="119"/>
      <c r="S12" s="245"/>
      <c r="T12" s="245"/>
      <c r="U12" s="119"/>
      <c r="V12" s="120"/>
    </row>
    <row r="13" spans="2:22" ht="15" customHeight="1" thickTop="1" x14ac:dyDescent="0.15">
      <c r="B13" s="178" t="s">
        <v>3</v>
      </c>
      <c r="C13" s="179"/>
      <c r="D13" s="180"/>
      <c r="E13" s="183"/>
      <c r="F13" s="184"/>
      <c r="G13" s="20" t="s">
        <v>98</v>
      </c>
      <c r="H13" s="239" t="s">
        <v>27</v>
      </c>
      <c r="I13" s="239"/>
      <c r="J13" s="147"/>
      <c r="K13" s="42" t="s">
        <v>98</v>
      </c>
      <c r="M13" s="181"/>
      <c r="N13" s="182"/>
      <c r="O13" s="246" t="s">
        <v>32</v>
      </c>
      <c r="P13" s="247"/>
      <c r="Q13" s="67"/>
      <c r="R13" s="67"/>
      <c r="S13" s="290"/>
      <c r="T13" s="290"/>
      <c r="U13" s="67"/>
      <c r="V13" s="68"/>
    </row>
    <row r="14" spans="2:22" ht="15" customHeight="1" x14ac:dyDescent="0.15">
      <c r="B14" s="188" t="s">
        <v>130</v>
      </c>
      <c r="C14" s="189"/>
      <c r="D14" s="190"/>
      <c r="E14" s="8" t="s">
        <v>4</v>
      </c>
      <c r="F14" s="8" t="s">
        <v>5</v>
      </c>
      <c r="G14" s="8" t="s">
        <v>6</v>
      </c>
      <c r="H14" s="201" t="s">
        <v>7</v>
      </c>
      <c r="I14" s="201"/>
      <c r="J14" s="8" t="s">
        <v>8</v>
      </c>
      <c r="K14" s="11" t="s">
        <v>9</v>
      </c>
      <c r="M14" s="181"/>
      <c r="N14" s="182"/>
      <c r="O14" s="240" t="s">
        <v>56</v>
      </c>
      <c r="P14" s="240"/>
      <c r="Q14" s="69"/>
      <c r="R14" s="69"/>
      <c r="S14" s="249"/>
      <c r="T14" s="250"/>
      <c r="U14" s="69"/>
      <c r="V14" s="70"/>
    </row>
    <row r="15" spans="2:22" ht="15" customHeight="1" x14ac:dyDescent="0.15">
      <c r="B15" s="181"/>
      <c r="C15" s="200"/>
      <c r="D15" s="182"/>
      <c r="E15" s="206"/>
      <c r="F15" s="208"/>
      <c r="G15" s="210"/>
      <c r="H15" s="210"/>
      <c r="I15" s="210"/>
      <c r="J15" s="210"/>
      <c r="K15" s="215"/>
      <c r="M15" s="181"/>
      <c r="N15" s="182"/>
      <c r="O15" s="240" t="s">
        <v>33</v>
      </c>
      <c r="P15" s="240"/>
      <c r="Q15" s="71"/>
      <c r="R15" s="71"/>
      <c r="S15" s="242"/>
      <c r="T15" s="243"/>
      <c r="U15" s="71"/>
      <c r="V15" s="72"/>
    </row>
    <row r="16" spans="2:22" ht="15" customHeight="1" thickBot="1" x14ac:dyDescent="0.2">
      <c r="B16" s="172"/>
      <c r="C16" s="173"/>
      <c r="D16" s="154"/>
      <c r="E16" s="207"/>
      <c r="F16" s="209"/>
      <c r="G16" s="211"/>
      <c r="H16" s="211"/>
      <c r="I16" s="211"/>
      <c r="J16" s="211"/>
      <c r="K16" s="216"/>
      <c r="M16" s="172"/>
      <c r="N16" s="154"/>
      <c r="O16" s="297" t="s">
        <v>63</v>
      </c>
      <c r="P16" s="297"/>
      <c r="Q16" s="121"/>
      <c r="R16" s="121"/>
      <c r="S16" s="342"/>
      <c r="T16" s="342"/>
      <c r="U16" s="121"/>
      <c r="V16" s="122"/>
    </row>
    <row r="17" spans="2:22" ht="15" customHeight="1" thickBot="1" x14ac:dyDescent="0.2">
      <c r="B17" s="212" t="s">
        <v>45</v>
      </c>
      <c r="C17" s="212"/>
      <c r="D17" s="212"/>
      <c r="M17" s="181" t="s">
        <v>36</v>
      </c>
      <c r="N17" s="200"/>
      <c r="O17" s="200"/>
      <c r="P17" s="182"/>
      <c r="Q17" s="291"/>
      <c r="R17" s="292"/>
      <c r="S17" s="292"/>
      <c r="T17" s="292"/>
      <c r="U17" s="292"/>
      <c r="V17" s="293"/>
    </row>
    <row r="18" spans="2:22" ht="15" customHeight="1" thickBot="1" x14ac:dyDescent="0.2">
      <c r="B18" s="213"/>
      <c r="C18" s="214"/>
      <c r="D18" s="214"/>
      <c r="E18" s="217"/>
      <c r="F18" s="217"/>
      <c r="G18" s="148"/>
      <c r="H18" s="289"/>
      <c r="I18" s="289"/>
      <c r="J18" s="217"/>
      <c r="K18" s="287"/>
      <c r="M18" s="172"/>
      <c r="N18" s="173"/>
      <c r="O18" s="173"/>
      <c r="P18" s="154"/>
      <c r="Q18" s="294"/>
      <c r="R18" s="295"/>
      <c r="S18" s="295"/>
      <c r="T18" s="295"/>
      <c r="U18" s="295"/>
      <c r="V18" s="296"/>
    </row>
    <row r="19" spans="2:22" ht="15" customHeight="1" thickBot="1" x14ac:dyDescent="0.2">
      <c r="B19" s="204"/>
      <c r="C19" s="205"/>
      <c r="D19" s="205"/>
      <c r="E19" s="218"/>
      <c r="F19" s="218"/>
      <c r="G19" s="149"/>
      <c r="H19" s="176"/>
      <c r="I19" s="176"/>
      <c r="J19" s="218"/>
      <c r="K19" s="288"/>
      <c r="M19" s="3" t="s">
        <v>865</v>
      </c>
      <c r="N19" s="10"/>
      <c r="O19" s="10"/>
      <c r="P19" s="10"/>
      <c r="Q19" s="13"/>
      <c r="R19" s="13"/>
      <c r="S19" s="13"/>
      <c r="T19" s="13"/>
      <c r="U19" s="13"/>
    </row>
    <row r="20" spans="2:22" ht="15" customHeight="1" x14ac:dyDescent="0.15">
      <c r="B20" s="204"/>
      <c r="C20" s="205"/>
      <c r="D20" s="205"/>
      <c r="E20" s="168"/>
      <c r="F20" s="168"/>
      <c r="G20" s="149"/>
      <c r="H20" s="176"/>
      <c r="I20" s="176"/>
      <c r="J20" s="168"/>
      <c r="K20" s="169"/>
      <c r="M20" s="229" t="s">
        <v>48</v>
      </c>
      <c r="N20" s="230"/>
      <c r="O20" s="230"/>
      <c r="P20" s="230"/>
      <c r="Q20" s="230"/>
      <c r="R20" s="230"/>
      <c r="S20" s="230"/>
      <c r="T20" s="230"/>
      <c r="U20" s="231"/>
    </row>
    <row r="21" spans="2:22" ht="15" customHeight="1" x14ac:dyDescent="0.15">
      <c r="B21" s="204"/>
      <c r="C21" s="205"/>
      <c r="D21" s="205"/>
      <c r="E21" s="168"/>
      <c r="F21" s="168"/>
      <c r="G21" s="149"/>
      <c r="H21" s="176"/>
      <c r="I21" s="176"/>
      <c r="J21" s="168"/>
      <c r="K21" s="169"/>
      <c r="M21" s="232" t="s">
        <v>47</v>
      </c>
      <c r="N21" s="233"/>
      <c r="O21" s="233"/>
      <c r="P21" s="233"/>
      <c r="Q21" s="233"/>
      <c r="R21" s="233"/>
      <c r="S21" s="249"/>
      <c r="T21" s="281"/>
      <c r="U21" s="282"/>
    </row>
    <row r="22" spans="2:22" ht="15" customHeight="1" thickBot="1" x14ac:dyDescent="0.2">
      <c r="B22" s="204"/>
      <c r="C22" s="205"/>
      <c r="D22" s="205"/>
      <c r="E22" s="168"/>
      <c r="F22" s="168"/>
      <c r="G22" s="149"/>
      <c r="H22" s="176"/>
      <c r="I22" s="176"/>
      <c r="J22" s="168"/>
      <c r="K22" s="169"/>
      <c r="M22" s="234" t="s">
        <v>57</v>
      </c>
      <c r="N22" s="235"/>
      <c r="O22" s="235"/>
      <c r="P22" s="235"/>
      <c r="Q22" s="235"/>
      <c r="R22" s="235"/>
      <c r="S22" s="283"/>
      <c r="T22" s="284"/>
      <c r="U22" s="285"/>
    </row>
    <row r="23" spans="2:22" ht="15" customHeight="1" thickBot="1" x14ac:dyDescent="0.2">
      <c r="B23" s="204"/>
      <c r="C23" s="205"/>
      <c r="D23" s="205"/>
      <c r="E23" s="168"/>
      <c r="F23" s="168"/>
      <c r="G23" s="149"/>
      <c r="H23" s="176"/>
      <c r="I23" s="176"/>
      <c r="J23" s="168"/>
      <c r="K23" s="169"/>
      <c r="M23" s="6" t="s">
        <v>866</v>
      </c>
    </row>
    <row r="24" spans="2:22" ht="15" customHeight="1" x14ac:dyDescent="0.15">
      <c r="B24" s="204"/>
      <c r="C24" s="205"/>
      <c r="D24" s="205"/>
      <c r="E24" s="168"/>
      <c r="F24" s="168"/>
      <c r="G24" s="149"/>
      <c r="H24" s="176"/>
      <c r="I24" s="176"/>
      <c r="J24" s="168"/>
      <c r="K24" s="169"/>
      <c r="M24" s="227" t="s">
        <v>41</v>
      </c>
      <c r="N24" s="161"/>
      <c r="O24" s="12" t="s">
        <v>40</v>
      </c>
      <c r="P24" s="228" t="s">
        <v>41</v>
      </c>
      <c r="Q24" s="161"/>
      <c r="R24" s="12" t="s">
        <v>40</v>
      </c>
      <c r="S24" s="228" t="s">
        <v>41</v>
      </c>
      <c r="T24" s="161"/>
      <c r="U24" s="161"/>
      <c r="V24" s="9" t="s">
        <v>40</v>
      </c>
    </row>
    <row r="25" spans="2:22" ht="15" customHeight="1" x14ac:dyDescent="0.15">
      <c r="B25" s="204"/>
      <c r="C25" s="205"/>
      <c r="D25" s="205"/>
      <c r="E25" s="168"/>
      <c r="F25" s="168"/>
      <c r="G25" s="149"/>
      <c r="H25" s="176"/>
      <c r="I25" s="176"/>
      <c r="J25" s="168"/>
      <c r="K25" s="169"/>
      <c r="M25" s="244"/>
      <c r="N25" s="164"/>
      <c r="O25" s="115"/>
      <c r="P25" s="163"/>
      <c r="Q25" s="164"/>
      <c r="R25" s="115"/>
      <c r="S25" s="163"/>
      <c r="T25" s="164"/>
      <c r="U25" s="164"/>
      <c r="V25" s="113"/>
    </row>
    <row r="26" spans="2:22" ht="15" customHeight="1" thickBot="1" x14ac:dyDescent="0.2">
      <c r="B26" s="204"/>
      <c r="C26" s="205"/>
      <c r="D26" s="205"/>
      <c r="E26" s="168"/>
      <c r="F26" s="168"/>
      <c r="G26" s="149"/>
      <c r="H26" s="176"/>
      <c r="I26" s="176"/>
      <c r="J26" s="168"/>
      <c r="K26" s="169"/>
      <c r="M26" s="165"/>
      <c r="N26" s="166"/>
      <c r="O26" s="114"/>
      <c r="P26" s="167"/>
      <c r="Q26" s="166"/>
      <c r="R26" s="124"/>
      <c r="S26" s="167"/>
      <c r="T26" s="166"/>
      <c r="U26" s="166"/>
      <c r="V26" s="125"/>
    </row>
    <row r="27" spans="2:22" ht="15" customHeight="1" thickBot="1" x14ac:dyDescent="0.2">
      <c r="B27" s="204"/>
      <c r="C27" s="205"/>
      <c r="D27" s="205"/>
      <c r="E27" s="168"/>
      <c r="F27" s="168"/>
      <c r="G27" s="149"/>
      <c r="H27" s="176"/>
      <c r="I27" s="176"/>
      <c r="J27" s="168"/>
      <c r="K27" s="169"/>
      <c r="M27" s="15" t="s">
        <v>75</v>
      </c>
      <c r="N27" s="3"/>
      <c r="O27" s="3"/>
      <c r="P27" s="3"/>
      <c r="Q27" s="3"/>
      <c r="R27" s="3"/>
      <c r="S27" s="10"/>
      <c r="T27" s="10"/>
      <c r="U27" s="4"/>
      <c r="V27" s="4"/>
    </row>
    <row r="28" spans="2:22" ht="15" customHeight="1" x14ac:dyDescent="0.15">
      <c r="B28" s="204"/>
      <c r="C28" s="205"/>
      <c r="D28" s="205"/>
      <c r="E28" s="168"/>
      <c r="F28" s="168"/>
      <c r="G28" s="149"/>
      <c r="H28" s="176"/>
      <c r="I28" s="176"/>
      <c r="J28" s="168"/>
      <c r="K28" s="169"/>
      <c r="M28" s="170" t="s">
        <v>26</v>
      </c>
      <c r="N28" s="171"/>
      <c r="O28" s="152"/>
      <c r="P28" s="174"/>
      <c r="Q28" s="151" t="s">
        <v>49</v>
      </c>
      <c r="R28" s="152"/>
      <c r="S28" s="155"/>
      <c r="T28" s="156"/>
      <c r="U28" s="157"/>
      <c r="V28" s="3"/>
    </row>
    <row r="29" spans="2:22" ht="15" customHeight="1" thickBot="1" x14ac:dyDescent="0.2">
      <c r="B29" s="204"/>
      <c r="C29" s="205"/>
      <c r="D29" s="205"/>
      <c r="E29" s="168"/>
      <c r="F29" s="168"/>
      <c r="G29" s="149"/>
      <c r="H29" s="176"/>
      <c r="I29" s="176"/>
      <c r="J29" s="168"/>
      <c r="K29" s="169"/>
      <c r="M29" s="172"/>
      <c r="N29" s="173"/>
      <c r="O29" s="154"/>
      <c r="P29" s="175"/>
      <c r="Q29" s="153"/>
      <c r="R29" s="154"/>
      <c r="S29" s="158"/>
      <c r="T29" s="159"/>
      <c r="U29" s="160"/>
      <c r="V29" s="10"/>
    </row>
    <row r="30" spans="2:22" ht="15" customHeight="1" thickBot="1" x14ac:dyDescent="0.2">
      <c r="B30" s="204"/>
      <c r="C30" s="205"/>
      <c r="D30" s="205"/>
      <c r="E30" s="168"/>
      <c r="F30" s="168"/>
      <c r="G30" s="149"/>
      <c r="H30" s="176"/>
      <c r="I30" s="176"/>
      <c r="J30" s="168"/>
      <c r="K30" s="169"/>
      <c r="M30" s="259" t="s">
        <v>65</v>
      </c>
      <c r="N30" s="259"/>
      <c r="O30" s="259"/>
      <c r="P30" s="259"/>
      <c r="Q30" s="259"/>
      <c r="R30" s="259"/>
      <c r="S30" s="259"/>
      <c r="T30" s="259"/>
      <c r="U30" s="259"/>
      <c r="V30" s="259"/>
    </row>
    <row r="31" spans="2:22" ht="15" customHeight="1" x14ac:dyDescent="0.15">
      <c r="B31" s="204"/>
      <c r="C31" s="205"/>
      <c r="D31" s="205"/>
      <c r="E31" s="168"/>
      <c r="F31" s="168"/>
      <c r="G31" s="149"/>
      <c r="H31" s="176"/>
      <c r="I31" s="176"/>
      <c r="J31" s="168"/>
      <c r="K31" s="169"/>
      <c r="M31" s="263" t="s">
        <v>62</v>
      </c>
      <c r="N31" s="264"/>
      <c r="O31" s="264"/>
      <c r="P31" s="265"/>
      <c r="Q31" s="161"/>
      <c r="R31" s="162"/>
      <c r="S31" s="5"/>
      <c r="T31" s="5"/>
      <c r="U31" s="5"/>
      <c r="V31" s="5"/>
    </row>
    <row r="32" spans="2:22" ht="15" customHeight="1" x14ac:dyDescent="0.15">
      <c r="B32" s="204"/>
      <c r="C32" s="205"/>
      <c r="D32" s="205"/>
      <c r="E32" s="168"/>
      <c r="F32" s="168"/>
      <c r="G32" s="149"/>
      <c r="H32" s="176"/>
      <c r="I32" s="176"/>
      <c r="J32" s="168"/>
      <c r="K32" s="169"/>
      <c r="M32" s="278" t="s">
        <v>60</v>
      </c>
      <c r="N32" s="279"/>
      <c r="O32" s="279"/>
      <c r="P32" s="280"/>
      <c r="Q32" s="266"/>
      <c r="R32" s="267"/>
      <c r="S32" s="5"/>
      <c r="T32" s="5"/>
      <c r="U32" s="5"/>
      <c r="V32" s="5"/>
    </row>
    <row r="33" spans="2:22" ht="15" customHeight="1" thickBot="1" x14ac:dyDescent="0.2">
      <c r="B33" s="327"/>
      <c r="C33" s="328"/>
      <c r="D33" s="328"/>
      <c r="E33" s="274"/>
      <c r="F33" s="274"/>
      <c r="G33" s="150"/>
      <c r="H33" s="177"/>
      <c r="I33" s="177"/>
      <c r="J33" s="274"/>
      <c r="K33" s="275"/>
      <c r="M33" s="278" t="s">
        <v>59</v>
      </c>
      <c r="N33" s="279"/>
      <c r="O33" s="279"/>
      <c r="P33" s="280"/>
      <c r="Q33" s="276"/>
      <c r="R33" s="277"/>
      <c r="S33" s="5"/>
      <c r="T33" s="5"/>
      <c r="U33" s="5"/>
      <c r="V33" s="5"/>
    </row>
    <row r="34" spans="2:22" ht="15" customHeight="1" thickBot="1" x14ac:dyDescent="0.2">
      <c r="B34" s="260" t="s">
        <v>73</v>
      </c>
      <c r="C34" s="260"/>
      <c r="D34" s="260"/>
      <c r="E34" s="260"/>
      <c r="F34" s="260"/>
      <c r="G34" s="260"/>
      <c r="H34" s="260"/>
      <c r="I34" s="260"/>
      <c r="J34" s="260"/>
      <c r="K34" s="260"/>
      <c r="M34" s="278" t="s">
        <v>58</v>
      </c>
      <c r="N34" s="279"/>
      <c r="O34" s="279"/>
      <c r="P34" s="280"/>
      <c r="Q34" s="276"/>
      <c r="R34" s="277"/>
      <c r="S34" s="5"/>
      <c r="T34" s="5"/>
      <c r="U34" s="5"/>
      <c r="V34" s="5"/>
    </row>
    <row r="35" spans="2:22" ht="15" customHeight="1" thickBot="1" x14ac:dyDescent="0.2">
      <c r="B35" s="261" t="s">
        <v>12</v>
      </c>
      <c r="C35" s="231"/>
      <c r="D35" s="231"/>
      <c r="E35" s="231"/>
      <c r="F35" s="231"/>
      <c r="G35" s="231"/>
      <c r="H35" s="231"/>
      <c r="I35" s="231"/>
      <c r="J35" s="231"/>
      <c r="K35" s="231"/>
      <c r="M35" s="268" t="s">
        <v>61</v>
      </c>
      <c r="N35" s="269"/>
      <c r="O35" s="269"/>
      <c r="P35" s="270"/>
      <c r="Q35" s="271"/>
      <c r="R35" s="272"/>
      <c r="S35" s="5"/>
      <c r="T35" s="5"/>
      <c r="U35" s="5"/>
      <c r="V35" s="5"/>
    </row>
    <row r="36" spans="2:22" ht="15" customHeight="1" thickBot="1" x14ac:dyDescent="0.2">
      <c r="B36" s="178" t="s">
        <v>13</v>
      </c>
      <c r="C36" s="179"/>
      <c r="D36" s="180"/>
      <c r="E36" s="262" t="s">
        <v>855</v>
      </c>
      <c r="F36" s="262"/>
      <c r="G36" s="258" t="s">
        <v>13</v>
      </c>
      <c r="H36" s="258"/>
      <c r="I36" s="258"/>
      <c r="J36" s="273" t="s">
        <v>856</v>
      </c>
      <c r="K36" s="273"/>
      <c r="M36" s="260" t="s">
        <v>66</v>
      </c>
      <c r="N36" s="260"/>
      <c r="O36" s="260"/>
      <c r="P36" s="260"/>
      <c r="Q36" s="260"/>
      <c r="R36" s="260"/>
      <c r="S36" s="260"/>
      <c r="T36" s="260"/>
      <c r="U36" s="260"/>
      <c r="V36" s="260"/>
    </row>
    <row r="37" spans="2:22" ht="15" customHeight="1" x14ac:dyDescent="0.15">
      <c r="B37" s="251"/>
      <c r="C37" s="252"/>
      <c r="D37" s="253"/>
      <c r="E37" s="254"/>
      <c r="F37" s="254"/>
      <c r="G37" s="251"/>
      <c r="H37" s="252"/>
      <c r="I37" s="253"/>
      <c r="J37" s="215"/>
      <c r="K37" s="215"/>
      <c r="M37" s="315"/>
      <c r="N37" s="316"/>
      <c r="O37" s="316"/>
      <c r="P37" s="316"/>
      <c r="Q37" s="316"/>
      <c r="R37" s="316"/>
      <c r="S37" s="316"/>
      <c r="T37" s="316"/>
      <c r="U37" s="316"/>
      <c r="V37" s="317"/>
    </row>
    <row r="38" spans="2:22" ht="15" customHeight="1" x14ac:dyDescent="0.15">
      <c r="B38" s="251"/>
      <c r="C38" s="252"/>
      <c r="D38" s="253"/>
      <c r="E38" s="254"/>
      <c r="F38" s="254"/>
      <c r="G38" s="251"/>
      <c r="H38" s="252"/>
      <c r="I38" s="253"/>
      <c r="J38" s="215"/>
      <c r="K38" s="215"/>
      <c r="M38" s="318"/>
      <c r="N38" s="319"/>
      <c r="O38" s="319"/>
      <c r="P38" s="319"/>
      <c r="Q38" s="319"/>
      <c r="R38" s="319"/>
      <c r="S38" s="319"/>
      <c r="T38" s="319"/>
      <c r="U38" s="319"/>
      <c r="V38" s="320"/>
    </row>
    <row r="39" spans="2:22" ht="15" customHeight="1" x14ac:dyDescent="0.15">
      <c r="B39" s="251"/>
      <c r="C39" s="252"/>
      <c r="D39" s="253"/>
      <c r="E39" s="254"/>
      <c r="F39" s="254"/>
      <c r="G39" s="251"/>
      <c r="H39" s="252"/>
      <c r="I39" s="253"/>
      <c r="J39" s="215"/>
      <c r="K39" s="215"/>
      <c r="M39" s="318"/>
      <c r="N39" s="319"/>
      <c r="O39" s="319"/>
      <c r="P39" s="319"/>
      <c r="Q39" s="319"/>
      <c r="R39" s="319"/>
      <c r="S39" s="319"/>
      <c r="T39" s="319"/>
      <c r="U39" s="319"/>
      <c r="V39" s="320"/>
    </row>
    <row r="40" spans="2:22" ht="15" customHeight="1" thickBot="1" x14ac:dyDescent="0.2">
      <c r="B40" s="337"/>
      <c r="C40" s="338"/>
      <c r="D40" s="339"/>
      <c r="E40" s="341"/>
      <c r="F40" s="341"/>
      <c r="G40" s="340"/>
      <c r="H40" s="338"/>
      <c r="I40" s="339"/>
      <c r="J40" s="216"/>
      <c r="K40" s="216"/>
      <c r="M40" s="318"/>
      <c r="N40" s="319"/>
      <c r="O40" s="319"/>
      <c r="P40" s="319"/>
      <c r="Q40" s="319"/>
      <c r="R40" s="319"/>
      <c r="S40" s="319"/>
      <c r="T40" s="319"/>
      <c r="U40" s="319"/>
      <c r="V40" s="320"/>
    </row>
    <row r="41" spans="2:22" ht="15" customHeight="1" thickBot="1" x14ac:dyDescent="0.2">
      <c r="B41" s="6" t="s">
        <v>74</v>
      </c>
      <c r="M41" s="318"/>
      <c r="N41" s="319"/>
      <c r="O41" s="319"/>
      <c r="P41" s="319"/>
      <c r="Q41" s="319"/>
      <c r="R41" s="319"/>
      <c r="S41" s="319"/>
      <c r="T41" s="319"/>
      <c r="U41" s="319"/>
      <c r="V41" s="320"/>
    </row>
    <row r="42" spans="2:22" ht="15" customHeight="1" x14ac:dyDescent="0.15">
      <c r="B42" s="227" t="s">
        <v>64</v>
      </c>
      <c r="C42" s="161"/>
      <c r="D42" s="161"/>
      <c r="E42" s="332"/>
      <c r="F42" s="228" t="s">
        <v>860</v>
      </c>
      <c r="G42" s="161"/>
      <c r="H42" s="161"/>
      <c r="I42" s="161"/>
      <c r="J42" s="161" t="s">
        <v>852</v>
      </c>
      <c r="K42" s="162"/>
      <c r="M42" s="318"/>
      <c r="N42" s="319"/>
      <c r="O42" s="319"/>
      <c r="P42" s="319"/>
      <c r="Q42" s="319"/>
      <c r="R42" s="319"/>
      <c r="S42" s="319"/>
      <c r="T42" s="319"/>
      <c r="U42" s="319"/>
      <c r="V42" s="320"/>
    </row>
    <row r="43" spans="2:22" ht="15" customHeight="1" thickBot="1" x14ac:dyDescent="0.2">
      <c r="B43" s="333"/>
      <c r="C43" s="334"/>
      <c r="D43" s="334"/>
      <c r="E43" s="271"/>
      <c r="F43" s="167"/>
      <c r="G43" s="166"/>
      <c r="H43" s="166"/>
      <c r="I43" s="166"/>
      <c r="J43" s="335"/>
      <c r="K43" s="336"/>
      <c r="M43" s="318"/>
      <c r="N43" s="319"/>
      <c r="O43" s="319"/>
      <c r="P43" s="319"/>
      <c r="Q43" s="319"/>
      <c r="R43" s="319"/>
      <c r="S43" s="319"/>
      <c r="T43" s="319"/>
      <c r="U43" s="319"/>
      <c r="V43" s="320"/>
    </row>
    <row r="44" spans="2:22" ht="15" customHeight="1" thickBot="1" x14ac:dyDescent="0.2">
      <c r="B44" s="259" t="s">
        <v>68</v>
      </c>
      <c r="C44" s="259"/>
      <c r="D44" s="259"/>
      <c r="E44" s="259"/>
      <c r="F44" s="259"/>
      <c r="G44" s="259"/>
      <c r="H44" s="259"/>
      <c r="I44" s="259"/>
      <c r="J44" s="259"/>
      <c r="K44" s="259"/>
      <c r="M44" s="318"/>
      <c r="N44" s="319"/>
      <c r="O44" s="319"/>
      <c r="P44" s="319"/>
      <c r="Q44" s="319"/>
      <c r="R44" s="319"/>
      <c r="S44" s="319"/>
      <c r="T44" s="319"/>
      <c r="U44" s="319"/>
      <c r="V44" s="320"/>
    </row>
    <row r="45" spans="2:22" ht="15" customHeight="1" thickBot="1" x14ac:dyDescent="0.2">
      <c r="B45" s="16" t="s">
        <v>86</v>
      </c>
      <c r="C45" s="230" t="s">
        <v>72</v>
      </c>
      <c r="D45" s="230"/>
      <c r="E45" s="230"/>
      <c r="F45" s="14" t="s">
        <v>29</v>
      </c>
      <c r="G45" s="300" t="s">
        <v>28</v>
      </c>
      <c r="H45" s="230"/>
      <c r="I45" s="230"/>
      <c r="J45" s="230"/>
      <c r="K45" s="7" t="s">
        <v>29</v>
      </c>
      <c r="M45" s="321"/>
      <c r="N45" s="322"/>
      <c r="O45" s="322"/>
      <c r="P45" s="322"/>
      <c r="Q45" s="322"/>
      <c r="R45" s="322"/>
      <c r="S45" s="322"/>
      <c r="T45" s="322"/>
      <c r="U45" s="322"/>
      <c r="V45" s="323"/>
    </row>
    <row r="46" spans="2:22" ht="15" customHeight="1" thickBot="1" x14ac:dyDescent="0.2">
      <c r="B46" s="112">
        <v>2018</v>
      </c>
      <c r="C46" s="236"/>
      <c r="D46" s="237"/>
      <c r="E46" s="286"/>
      <c r="F46" s="117"/>
      <c r="G46" s="353"/>
      <c r="H46" s="237"/>
      <c r="I46" s="237"/>
      <c r="J46" s="286"/>
      <c r="K46" s="111"/>
      <c r="M46" s="352" t="s">
        <v>76</v>
      </c>
      <c r="N46" s="352"/>
      <c r="O46" s="352"/>
      <c r="P46" s="352"/>
      <c r="Q46" s="352"/>
      <c r="R46" s="352"/>
      <c r="S46" s="352"/>
      <c r="T46" s="352"/>
      <c r="U46" s="352"/>
      <c r="V46" s="352"/>
    </row>
    <row r="47" spans="2:22" ht="15" customHeight="1" x14ac:dyDescent="0.15">
      <c r="B47" s="112">
        <v>2017</v>
      </c>
      <c r="C47" s="236"/>
      <c r="D47" s="237"/>
      <c r="E47" s="286"/>
      <c r="F47" s="117"/>
      <c r="G47" s="353"/>
      <c r="H47" s="237"/>
      <c r="I47" s="237"/>
      <c r="J47" s="286"/>
      <c r="K47" s="64"/>
      <c r="M47" s="303" t="s">
        <v>87</v>
      </c>
      <c r="N47" s="304"/>
      <c r="O47" s="304"/>
      <c r="P47" s="304"/>
      <c r="Q47" s="304"/>
      <c r="R47" s="304"/>
      <c r="S47" s="304"/>
      <c r="T47" s="304"/>
      <c r="U47" s="304"/>
      <c r="V47" s="305"/>
    </row>
    <row r="48" spans="2:22" ht="15" customHeight="1" thickBot="1" x14ac:dyDescent="0.2">
      <c r="B48" s="116">
        <v>2016</v>
      </c>
      <c r="C48" s="329"/>
      <c r="D48" s="330"/>
      <c r="E48" s="331"/>
      <c r="F48" s="118"/>
      <c r="G48" s="354"/>
      <c r="H48" s="330"/>
      <c r="I48" s="330"/>
      <c r="J48" s="331"/>
      <c r="K48" s="65"/>
      <c r="M48" s="306"/>
      <c r="N48" s="307"/>
      <c r="O48" s="307"/>
      <c r="P48" s="307"/>
      <c r="Q48" s="307"/>
      <c r="R48" s="307"/>
      <c r="S48" s="307"/>
      <c r="T48" s="307"/>
      <c r="U48" s="307"/>
      <c r="V48" s="308"/>
    </row>
    <row r="49" spans="2:22" ht="15" customHeight="1" thickBot="1" x14ac:dyDescent="0.2">
      <c r="B49" s="260" t="s">
        <v>69</v>
      </c>
      <c r="C49" s="260"/>
      <c r="D49" s="260"/>
      <c r="E49" s="260"/>
      <c r="F49" s="260"/>
      <c r="G49" s="260"/>
      <c r="H49" s="260"/>
      <c r="I49" s="260"/>
      <c r="J49" s="260"/>
      <c r="K49" s="260"/>
      <c r="M49" s="306"/>
      <c r="N49" s="307"/>
      <c r="O49" s="307"/>
      <c r="P49" s="307"/>
      <c r="Q49" s="307"/>
      <c r="R49" s="307"/>
      <c r="S49" s="307"/>
      <c r="T49" s="307"/>
      <c r="U49" s="307"/>
      <c r="V49" s="308"/>
    </row>
    <row r="50" spans="2:22" ht="15" customHeight="1" x14ac:dyDescent="0.15">
      <c r="B50" s="16" t="s">
        <v>85</v>
      </c>
      <c r="C50" s="230" t="s">
        <v>30</v>
      </c>
      <c r="D50" s="230"/>
      <c r="E50" s="230"/>
      <c r="F50" s="14" t="s">
        <v>29</v>
      </c>
      <c r="G50" s="300" t="s">
        <v>31</v>
      </c>
      <c r="H50" s="230"/>
      <c r="I50" s="230"/>
      <c r="J50" s="230"/>
      <c r="K50" s="7" t="s">
        <v>29</v>
      </c>
      <c r="M50" s="306"/>
      <c r="N50" s="307"/>
      <c r="O50" s="307"/>
      <c r="P50" s="307"/>
      <c r="Q50" s="307"/>
      <c r="R50" s="307"/>
      <c r="S50" s="307"/>
      <c r="T50" s="307"/>
      <c r="U50" s="307"/>
      <c r="V50" s="308"/>
    </row>
    <row r="51" spans="2:22" ht="15" customHeight="1" x14ac:dyDescent="0.15">
      <c r="B51" s="112">
        <v>2018</v>
      </c>
      <c r="C51" s="236"/>
      <c r="D51" s="237"/>
      <c r="E51" s="286"/>
      <c r="F51" s="117"/>
      <c r="G51" s="353"/>
      <c r="H51" s="237"/>
      <c r="I51" s="237"/>
      <c r="J51" s="286"/>
      <c r="K51" s="111"/>
      <c r="M51" s="306"/>
      <c r="N51" s="307"/>
      <c r="O51" s="307"/>
      <c r="P51" s="307"/>
      <c r="Q51" s="307"/>
      <c r="R51" s="307"/>
      <c r="S51" s="307"/>
      <c r="T51" s="307"/>
      <c r="U51" s="307"/>
      <c r="V51" s="308"/>
    </row>
    <row r="52" spans="2:22" ht="15" customHeight="1" x14ac:dyDescent="0.15">
      <c r="B52" s="112">
        <v>2017</v>
      </c>
      <c r="C52" s="236"/>
      <c r="D52" s="237"/>
      <c r="E52" s="286"/>
      <c r="F52" s="117"/>
      <c r="G52" s="353"/>
      <c r="H52" s="237"/>
      <c r="I52" s="237"/>
      <c r="J52" s="286"/>
      <c r="K52" s="64"/>
      <c r="M52" s="306"/>
      <c r="N52" s="307"/>
      <c r="O52" s="307"/>
      <c r="P52" s="307"/>
      <c r="Q52" s="307"/>
      <c r="R52" s="307"/>
      <c r="S52" s="307"/>
      <c r="T52" s="307"/>
      <c r="U52" s="307"/>
      <c r="V52" s="308"/>
    </row>
    <row r="53" spans="2:22" ht="15" customHeight="1" thickBot="1" x14ac:dyDescent="0.2">
      <c r="B53" s="116">
        <v>2016</v>
      </c>
      <c r="C53" s="329"/>
      <c r="D53" s="330"/>
      <c r="E53" s="331"/>
      <c r="F53" s="118"/>
      <c r="G53" s="354"/>
      <c r="H53" s="330"/>
      <c r="I53" s="330"/>
      <c r="J53" s="331"/>
      <c r="K53" s="65"/>
      <c r="M53" s="306"/>
      <c r="N53" s="307"/>
      <c r="O53" s="307"/>
      <c r="P53" s="307"/>
      <c r="Q53" s="307"/>
      <c r="R53" s="307"/>
      <c r="S53" s="307"/>
      <c r="T53" s="307"/>
      <c r="U53" s="307"/>
      <c r="V53" s="308"/>
    </row>
    <row r="54" spans="2:22" ht="15" customHeight="1" thickBot="1" x14ac:dyDescent="0.2">
      <c r="B54" s="260" t="s">
        <v>83</v>
      </c>
      <c r="C54" s="260"/>
      <c r="D54" s="260"/>
      <c r="E54" s="260"/>
      <c r="F54" s="260"/>
      <c r="G54" s="260"/>
      <c r="H54" s="260"/>
      <c r="I54" s="260"/>
      <c r="J54" s="260"/>
      <c r="K54" s="260"/>
      <c r="M54" s="306"/>
      <c r="N54" s="307"/>
      <c r="O54" s="307"/>
      <c r="P54" s="307"/>
      <c r="Q54" s="307"/>
      <c r="R54" s="307"/>
      <c r="S54" s="307"/>
      <c r="T54" s="307"/>
      <c r="U54" s="307"/>
      <c r="V54" s="308"/>
    </row>
    <row r="55" spans="2:22" ht="15" customHeight="1" x14ac:dyDescent="0.15">
      <c r="B55" s="16" t="s">
        <v>85</v>
      </c>
      <c r="C55" s="302" t="s">
        <v>38</v>
      </c>
      <c r="D55" s="223"/>
      <c r="E55" s="224"/>
      <c r="F55" s="14" t="s">
        <v>29</v>
      </c>
      <c r="G55" s="300" t="s">
        <v>39</v>
      </c>
      <c r="H55" s="230"/>
      <c r="I55" s="230"/>
      <c r="J55" s="230"/>
      <c r="K55" s="7" t="s">
        <v>37</v>
      </c>
      <c r="M55" s="306"/>
      <c r="N55" s="307"/>
      <c r="O55" s="307"/>
      <c r="P55" s="307"/>
      <c r="Q55" s="307"/>
      <c r="R55" s="307"/>
      <c r="S55" s="307"/>
      <c r="T55" s="307"/>
      <c r="U55" s="307"/>
      <c r="V55" s="308"/>
    </row>
    <row r="56" spans="2:22" ht="15" customHeight="1" thickBot="1" x14ac:dyDescent="0.2">
      <c r="B56" s="112">
        <v>2018</v>
      </c>
      <c r="C56" s="236"/>
      <c r="D56" s="237"/>
      <c r="E56" s="286"/>
      <c r="F56" s="117"/>
      <c r="G56" s="301"/>
      <c r="H56" s="220"/>
      <c r="I56" s="220"/>
      <c r="J56" s="220"/>
      <c r="K56" s="111"/>
      <c r="M56" s="309"/>
      <c r="N56" s="310"/>
      <c r="O56" s="310"/>
      <c r="P56" s="310"/>
      <c r="Q56" s="310"/>
      <c r="R56" s="310"/>
      <c r="S56" s="310"/>
      <c r="T56" s="310"/>
      <c r="U56" s="310"/>
      <c r="V56" s="311"/>
    </row>
    <row r="57" spans="2:22" ht="15" customHeight="1" thickBot="1" x14ac:dyDescent="0.2">
      <c r="B57" s="112">
        <v>2017</v>
      </c>
      <c r="C57" s="236"/>
      <c r="D57" s="237"/>
      <c r="E57" s="286"/>
      <c r="F57" s="117"/>
      <c r="G57" s="301"/>
      <c r="H57" s="220"/>
      <c r="I57" s="220"/>
      <c r="J57" s="220"/>
      <c r="K57" s="111"/>
      <c r="M57" s="6" t="s">
        <v>67</v>
      </c>
    </row>
    <row r="58" spans="2:22" ht="15" customHeight="1" thickBot="1" x14ac:dyDescent="0.2">
      <c r="B58" s="116">
        <v>2016</v>
      </c>
      <c r="C58" s="329"/>
      <c r="D58" s="330"/>
      <c r="E58" s="331"/>
      <c r="F58" s="118"/>
      <c r="G58" s="298"/>
      <c r="H58" s="299"/>
      <c r="I58" s="299"/>
      <c r="J58" s="299"/>
      <c r="K58" s="66"/>
      <c r="M58" s="343" t="s">
        <v>863</v>
      </c>
      <c r="N58" s="344"/>
      <c r="O58" s="344"/>
      <c r="P58" s="344"/>
      <c r="Q58" s="344"/>
      <c r="R58" s="344"/>
      <c r="S58" s="344"/>
      <c r="T58" s="344"/>
      <c r="U58" s="344"/>
      <c r="V58" s="345"/>
    </row>
    <row r="59" spans="2:22" ht="15" customHeight="1" thickBot="1" x14ac:dyDescent="0.2">
      <c r="B59" s="355" t="s">
        <v>84</v>
      </c>
      <c r="C59" s="355"/>
      <c r="D59" s="355"/>
      <c r="E59" s="355"/>
      <c r="F59" s="355"/>
      <c r="G59" s="355"/>
      <c r="H59" s="355"/>
      <c r="I59" s="355"/>
      <c r="J59" s="355"/>
      <c r="K59" s="355"/>
      <c r="M59" s="346"/>
      <c r="N59" s="347"/>
      <c r="O59" s="347"/>
      <c r="P59" s="347"/>
      <c r="Q59" s="347"/>
      <c r="R59" s="347"/>
      <c r="S59" s="347"/>
      <c r="T59" s="347"/>
      <c r="U59" s="347"/>
      <c r="V59" s="348"/>
    </row>
    <row r="60" spans="2:22" ht="15" customHeight="1" x14ac:dyDescent="0.15">
      <c r="B60" s="16" t="s">
        <v>85</v>
      </c>
      <c r="C60" s="302" t="s">
        <v>54</v>
      </c>
      <c r="D60" s="224"/>
      <c r="E60" s="14" t="s">
        <v>24</v>
      </c>
      <c r="F60" s="230" t="s">
        <v>55</v>
      </c>
      <c r="G60" s="230"/>
      <c r="H60" s="302" t="s">
        <v>10</v>
      </c>
      <c r="I60" s="224"/>
      <c r="J60" s="231" t="s">
        <v>11</v>
      </c>
      <c r="K60" s="231"/>
      <c r="M60" s="346"/>
      <c r="N60" s="347"/>
      <c r="O60" s="347"/>
      <c r="P60" s="347"/>
      <c r="Q60" s="347"/>
      <c r="R60" s="347"/>
      <c r="S60" s="347"/>
      <c r="T60" s="347"/>
      <c r="U60" s="347"/>
      <c r="V60" s="348"/>
    </row>
    <row r="61" spans="2:22" ht="15" customHeight="1" x14ac:dyDescent="0.15">
      <c r="B61" s="112">
        <v>2018</v>
      </c>
      <c r="C61" s="242"/>
      <c r="D61" s="243"/>
      <c r="E61" s="115"/>
      <c r="F61" s="205"/>
      <c r="G61" s="205"/>
      <c r="H61" s="255"/>
      <c r="I61" s="256"/>
      <c r="J61" s="257"/>
      <c r="K61" s="257"/>
      <c r="M61" s="346"/>
      <c r="N61" s="347"/>
      <c r="O61" s="347"/>
      <c r="P61" s="347"/>
      <c r="Q61" s="347"/>
      <c r="R61" s="347"/>
      <c r="S61" s="347"/>
      <c r="T61" s="347"/>
      <c r="U61" s="347"/>
      <c r="V61" s="348"/>
    </row>
    <row r="62" spans="2:22" ht="15" customHeight="1" x14ac:dyDescent="0.15">
      <c r="B62" s="112">
        <v>2017</v>
      </c>
      <c r="C62" s="242"/>
      <c r="D62" s="243"/>
      <c r="E62" s="115"/>
      <c r="F62" s="205"/>
      <c r="G62" s="205"/>
      <c r="H62" s="255"/>
      <c r="I62" s="256"/>
      <c r="J62" s="257"/>
      <c r="K62" s="257"/>
      <c r="M62" s="346"/>
      <c r="N62" s="347"/>
      <c r="O62" s="347"/>
      <c r="P62" s="347"/>
      <c r="Q62" s="347"/>
      <c r="R62" s="347"/>
      <c r="S62" s="347"/>
      <c r="T62" s="347"/>
      <c r="U62" s="347"/>
      <c r="V62" s="348"/>
    </row>
    <row r="63" spans="2:22" ht="15" customHeight="1" thickBot="1" x14ac:dyDescent="0.2">
      <c r="B63" s="116">
        <v>2016</v>
      </c>
      <c r="C63" s="356"/>
      <c r="D63" s="357"/>
      <c r="E63" s="114"/>
      <c r="F63" s="328"/>
      <c r="G63" s="328"/>
      <c r="H63" s="283"/>
      <c r="I63" s="325"/>
      <c r="J63" s="326"/>
      <c r="K63" s="326"/>
      <c r="M63" s="349"/>
      <c r="N63" s="350"/>
      <c r="O63" s="350"/>
      <c r="P63" s="350"/>
      <c r="Q63" s="350"/>
      <c r="R63" s="350"/>
      <c r="S63" s="350"/>
      <c r="T63" s="350"/>
      <c r="U63" s="350"/>
      <c r="V63" s="351"/>
    </row>
    <row r="64" spans="2:22" ht="15" customHeight="1" x14ac:dyDescent="0.15">
      <c r="B64" s="10"/>
      <c r="C64" s="15"/>
      <c r="D64" s="15"/>
      <c r="E64" s="15"/>
      <c r="F64" s="10"/>
      <c r="G64" s="3"/>
      <c r="H64" s="3"/>
      <c r="I64" s="3"/>
      <c r="J64" s="3"/>
      <c r="K64" s="4"/>
    </row>
    <row r="65" spans="2:11" ht="15" customHeight="1" x14ac:dyDescent="0.15">
      <c r="B65" s="10"/>
      <c r="C65" s="15"/>
      <c r="D65" s="15"/>
      <c r="E65" s="15"/>
      <c r="F65" s="10"/>
      <c r="G65" s="3"/>
      <c r="H65" s="3"/>
      <c r="I65" s="3"/>
      <c r="J65" s="3"/>
      <c r="K65" s="4"/>
    </row>
    <row r="66" spans="2:11" ht="15" customHeight="1" x14ac:dyDescent="0.15">
      <c r="B66" s="10"/>
      <c r="C66" s="15"/>
      <c r="D66" s="15"/>
      <c r="E66" s="15"/>
      <c r="F66" s="10"/>
      <c r="G66" s="3"/>
      <c r="H66" s="3"/>
      <c r="I66" s="3"/>
      <c r="J66" s="3"/>
      <c r="K66" s="4"/>
    </row>
    <row r="67" spans="2:11" ht="15" customHeight="1" x14ac:dyDescent="0.15">
      <c r="B67" s="10"/>
      <c r="C67" s="15"/>
      <c r="D67" s="15"/>
      <c r="E67" s="15"/>
      <c r="F67" s="10"/>
      <c r="G67" s="3"/>
      <c r="H67" s="3"/>
      <c r="I67" s="3"/>
      <c r="J67" s="3"/>
      <c r="K67" s="4"/>
    </row>
    <row r="68" spans="2:11" ht="15" customHeight="1" x14ac:dyDescent="0.15">
      <c r="B68" s="10"/>
      <c r="C68" s="15"/>
      <c r="D68" s="15"/>
      <c r="E68" s="15"/>
      <c r="F68" s="10"/>
      <c r="G68" s="3"/>
      <c r="H68" s="3"/>
      <c r="I68" s="3"/>
      <c r="J68" s="3"/>
      <c r="K68" s="4"/>
    </row>
    <row r="69" spans="2:11" ht="15" customHeight="1" x14ac:dyDescent="0.15"/>
    <row r="70" spans="2:11" ht="12.95" customHeight="1" x14ac:dyDescent="0.15"/>
    <row r="71" spans="2:11" ht="12.95" customHeight="1" x14ac:dyDescent="0.15"/>
  </sheetData>
  <sheetProtection password="CC47" sheet="1" objects="1" scenarios="1" selectLockedCells="1"/>
  <mergeCells count="223">
    <mergeCell ref="M58:V63"/>
    <mergeCell ref="M46:V46"/>
    <mergeCell ref="C45:E45"/>
    <mergeCell ref="G45:J45"/>
    <mergeCell ref="C46:E46"/>
    <mergeCell ref="G46:J46"/>
    <mergeCell ref="C47:E47"/>
    <mergeCell ref="G47:J47"/>
    <mergeCell ref="C48:E48"/>
    <mergeCell ref="C53:E53"/>
    <mergeCell ref="G53:J53"/>
    <mergeCell ref="B59:K59"/>
    <mergeCell ref="C52:E52"/>
    <mergeCell ref="G52:J52"/>
    <mergeCell ref="G48:J48"/>
    <mergeCell ref="B49:K49"/>
    <mergeCell ref="C50:E50"/>
    <mergeCell ref="G50:J50"/>
    <mergeCell ref="C51:E51"/>
    <mergeCell ref="G51:J51"/>
    <mergeCell ref="H62:I62"/>
    <mergeCell ref="J62:K62"/>
    <mergeCell ref="C63:D63"/>
    <mergeCell ref="F63:G63"/>
    <mergeCell ref="S16:T16"/>
    <mergeCell ref="O14:P14"/>
    <mergeCell ref="S14:T14"/>
    <mergeCell ref="O15:P15"/>
    <mergeCell ref="S15:T15"/>
    <mergeCell ref="O9:P9"/>
    <mergeCell ref="O11:P11"/>
    <mergeCell ref="O12:P12"/>
    <mergeCell ref="S11:T11"/>
    <mergeCell ref="S12:T12"/>
    <mergeCell ref="M47:V56"/>
    <mergeCell ref="B54:K54"/>
    <mergeCell ref="E12:K12"/>
    <mergeCell ref="M37:V45"/>
    <mergeCell ref="H10:I10"/>
    <mergeCell ref="J10:K10"/>
    <mergeCell ref="G39:I39"/>
    <mergeCell ref="J39:K39"/>
    <mergeCell ref="H63:I63"/>
    <mergeCell ref="J63:K63"/>
    <mergeCell ref="C62:D62"/>
    <mergeCell ref="F62:G62"/>
    <mergeCell ref="B32:D33"/>
    <mergeCell ref="C58:E58"/>
    <mergeCell ref="B42:E42"/>
    <mergeCell ref="F42:I42"/>
    <mergeCell ref="J42:K42"/>
    <mergeCell ref="B43:E43"/>
    <mergeCell ref="F43:I43"/>
    <mergeCell ref="J43:K43"/>
    <mergeCell ref="B40:D40"/>
    <mergeCell ref="G40:I40"/>
    <mergeCell ref="E40:F40"/>
    <mergeCell ref="J40:K40"/>
    <mergeCell ref="G58:J58"/>
    <mergeCell ref="G55:J55"/>
    <mergeCell ref="C56:E56"/>
    <mergeCell ref="G56:J56"/>
    <mergeCell ref="C57:E57"/>
    <mergeCell ref="G57:J57"/>
    <mergeCell ref="C55:E55"/>
    <mergeCell ref="C60:D60"/>
    <mergeCell ref="F60:G60"/>
    <mergeCell ref="H60:I60"/>
    <mergeCell ref="S21:U21"/>
    <mergeCell ref="S22:U22"/>
    <mergeCell ref="J29:K29"/>
    <mergeCell ref="J30:K30"/>
    <mergeCell ref="J31:K31"/>
    <mergeCell ref="J32:K32"/>
    <mergeCell ref="F6:J6"/>
    <mergeCell ref="J18:K18"/>
    <mergeCell ref="J19:K19"/>
    <mergeCell ref="H18:I18"/>
    <mergeCell ref="H19:I19"/>
    <mergeCell ref="H20:I20"/>
    <mergeCell ref="H21:I21"/>
    <mergeCell ref="H22:I22"/>
    <mergeCell ref="H23:I23"/>
    <mergeCell ref="O13:P13"/>
    <mergeCell ref="S13:T13"/>
    <mergeCell ref="M17:P18"/>
    <mergeCell ref="Q17:V18"/>
    <mergeCell ref="H24:I24"/>
    <mergeCell ref="S9:T9"/>
    <mergeCell ref="O10:P10"/>
    <mergeCell ref="S10:T10"/>
    <mergeCell ref="O16:P16"/>
    <mergeCell ref="E38:F38"/>
    <mergeCell ref="M30:V30"/>
    <mergeCell ref="M31:P31"/>
    <mergeCell ref="Q32:R32"/>
    <mergeCell ref="M35:P35"/>
    <mergeCell ref="Q35:R35"/>
    <mergeCell ref="M36:V36"/>
    <mergeCell ref="J36:K36"/>
    <mergeCell ref="J33:K33"/>
    <mergeCell ref="Q33:R33"/>
    <mergeCell ref="M34:P34"/>
    <mergeCell ref="Q34:R34"/>
    <mergeCell ref="M33:P33"/>
    <mergeCell ref="M32:P32"/>
    <mergeCell ref="E32:F32"/>
    <mergeCell ref="E33:F33"/>
    <mergeCell ref="B30:D31"/>
    <mergeCell ref="B28:D29"/>
    <mergeCell ref="B26:D27"/>
    <mergeCell ref="H25:I25"/>
    <mergeCell ref="H26:I26"/>
    <mergeCell ref="H27:I27"/>
    <mergeCell ref="H28:I28"/>
    <mergeCell ref="H29:I29"/>
    <mergeCell ref="H30:I30"/>
    <mergeCell ref="H31:I31"/>
    <mergeCell ref="E28:F28"/>
    <mergeCell ref="E29:F29"/>
    <mergeCell ref="E30:F30"/>
    <mergeCell ref="E31:F31"/>
    <mergeCell ref="E27:F27"/>
    <mergeCell ref="O8:P8"/>
    <mergeCell ref="B22:D23"/>
    <mergeCell ref="S6:T6"/>
    <mergeCell ref="J24:K24"/>
    <mergeCell ref="J60:K60"/>
    <mergeCell ref="C61:D61"/>
    <mergeCell ref="B37:D37"/>
    <mergeCell ref="E37:F37"/>
    <mergeCell ref="F61:G61"/>
    <mergeCell ref="H61:I61"/>
    <mergeCell ref="J61:K61"/>
    <mergeCell ref="G36:I36"/>
    <mergeCell ref="B44:K44"/>
    <mergeCell ref="B38:D38"/>
    <mergeCell ref="G38:I38"/>
    <mergeCell ref="B39:D39"/>
    <mergeCell ref="E39:F39"/>
    <mergeCell ref="G37:I37"/>
    <mergeCell ref="J37:K37"/>
    <mergeCell ref="B34:K34"/>
    <mergeCell ref="J38:K38"/>
    <mergeCell ref="B35:K35"/>
    <mergeCell ref="B36:D36"/>
    <mergeCell ref="E36:F36"/>
    <mergeCell ref="B2:K2"/>
    <mergeCell ref="F10:G10"/>
    <mergeCell ref="B9:D9"/>
    <mergeCell ref="U2:V2"/>
    <mergeCell ref="B5:D5"/>
    <mergeCell ref="E5:K5"/>
    <mergeCell ref="M24:N24"/>
    <mergeCell ref="P24:Q24"/>
    <mergeCell ref="S24:U24"/>
    <mergeCell ref="M20:U20"/>
    <mergeCell ref="M21:R21"/>
    <mergeCell ref="M22:R22"/>
    <mergeCell ref="E7:J7"/>
    <mergeCell ref="E8:J8"/>
    <mergeCell ref="E9:J9"/>
    <mergeCell ref="H13:I13"/>
    <mergeCell ref="O7:P7"/>
    <mergeCell ref="S5:T5"/>
    <mergeCell ref="S7:T7"/>
    <mergeCell ref="O6:P6"/>
    <mergeCell ref="B24:D25"/>
    <mergeCell ref="M25:N25"/>
    <mergeCell ref="S8:T8"/>
    <mergeCell ref="O5:P5"/>
    <mergeCell ref="B20:D21"/>
    <mergeCell ref="E15:E16"/>
    <mergeCell ref="F15:F16"/>
    <mergeCell ref="G15:G16"/>
    <mergeCell ref="B17:D17"/>
    <mergeCell ref="B18:D19"/>
    <mergeCell ref="H15:I16"/>
    <mergeCell ref="J15:J16"/>
    <mergeCell ref="K15:K16"/>
    <mergeCell ref="E18:F18"/>
    <mergeCell ref="E19:F19"/>
    <mergeCell ref="E20:F20"/>
    <mergeCell ref="E21:F21"/>
    <mergeCell ref="J20:K20"/>
    <mergeCell ref="J21:K21"/>
    <mergeCell ref="B13:D13"/>
    <mergeCell ref="M5:N16"/>
    <mergeCell ref="E13:F13"/>
    <mergeCell ref="B7:D7"/>
    <mergeCell ref="B6:D6"/>
    <mergeCell ref="B12:D12"/>
    <mergeCell ref="B8:D8"/>
    <mergeCell ref="B10:D11"/>
    <mergeCell ref="F11:G11"/>
    <mergeCell ref="H11:I11"/>
    <mergeCell ref="J11:K11"/>
    <mergeCell ref="B14:D16"/>
    <mergeCell ref="H14:I14"/>
    <mergeCell ref="K6:K9"/>
    <mergeCell ref="J22:K22"/>
    <mergeCell ref="J23:K23"/>
    <mergeCell ref="E22:F22"/>
    <mergeCell ref="E23:F23"/>
    <mergeCell ref="E24:F24"/>
    <mergeCell ref="E25:F25"/>
    <mergeCell ref="E26:F26"/>
    <mergeCell ref="H32:I32"/>
    <mergeCell ref="H33:I33"/>
    <mergeCell ref="Q28:R29"/>
    <mergeCell ref="S28:U29"/>
    <mergeCell ref="Q31:R31"/>
    <mergeCell ref="P25:Q25"/>
    <mergeCell ref="S25:U25"/>
    <mergeCell ref="M26:N26"/>
    <mergeCell ref="P26:Q26"/>
    <mergeCell ref="S26:U26"/>
    <mergeCell ref="J25:K25"/>
    <mergeCell ref="J26:K26"/>
    <mergeCell ref="J27:K27"/>
    <mergeCell ref="J28:K28"/>
    <mergeCell ref="M28:O29"/>
    <mergeCell ref="P28:P29"/>
  </mergeCells>
  <phoneticPr fontId="3"/>
  <conditionalFormatting sqref="A1:XFD5 A6:F6 K6:XFD6 A7:XFD17 A18:A33 G18:G19 J18:J20 L18:XFD33 E18:E21 A34:XFD1048576">
    <cfRule type="expression" dxfId="47" priority="8">
      <formula>CELL("protect",A1)=0</formula>
    </cfRule>
  </conditionalFormatting>
  <conditionalFormatting sqref="E22:E33">
    <cfRule type="expression" dxfId="46" priority="7">
      <formula>CELL("protect",E22)=0</formula>
    </cfRule>
  </conditionalFormatting>
  <conditionalFormatting sqref="B18:D19">
    <cfRule type="expression" dxfId="45" priority="4">
      <formula>CELL("protect",B18)=0</formula>
    </cfRule>
  </conditionalFormatting>
  <conditionalFormatting sqref="B20:D33">
    <cfRule type="expression" dxfId="44" priority="3">
      <formula>CELL("protect",B20)=0</formula>
    </cfRule>
  </conditionalFormatting>
  <conditionalFormatting sqref="G20:G33">
    <cfRule type="expression" dxfId="43" priority="2">
      <formula>CELL("protect",G20)=0</formula>
    </cfRule>
  </conditionalFormatting>
  <conditionalFormatting sqref="J21:J33">
    <cfRule type="expression" dxfId="42" priority="1">
      <formula>CELL("protect",J21)=0</formula>
    </cfRule>
  </conditionalFormatting>
  <dataValidations xWindow="223" yWindow="450" count="18">
    <dataValidation type="list" allowBlank="1" showInputMessage="1" showErrorMessage="1" sqref="Q18 Q9:V9 Q5:V5 Q13:V13">
      <formula1>事務所名</formula1>
    </dataValidation>
    <dataValidation type="list" allowBlank="1" showInputMessage="1" showErrorMessage="1" sqref="U10:V10 Q6:S6 Q14:S14 Q10:S10 U14:V14 U6:V6">
      <formula1>参集時間</formula1>
    </dataValidation>
    <dataValidation type="list" allowBlank="1" showInputMessage="1" showErrorMessage="1" sqref="C61:D63 F61:G63">
      <formula1>事故・不祥事</formula1>
    </dataValidation>
    <dataValidation type="date" operator="lessThan" allowBlank="1" showInputMessage="1" showErrorMessage="1" prompt="入力例_x000a_1973/8/10" sqref="E12:K12">
      <formula1>73050</formula1>
    </dataValidation>
    <dataValidation type="whole" operator="greaterThanOrEqual" allowBlank="1" showInputMessage="1" showErrorMessage="1" sqref="E13:F13 E15:K16 E37:F40 J37:K40 J43:K43 F46:F48 K46:K48 F51:F53 K51:K53 F56:F58 K56:K58 E61:E63 H61:I63 Q8:V8 Q12:V12 Q16:V16 O25:O26 R25:R26 V25:V26">
      <formula1>0</formula1>
    </dataValidation>
    <dataValidation type="whole" operator="greaterThanOrEqual" allowBlank="1" showInputMessage="1" showErrorMessage="1" sqref="J13">
      <formula1>0</formula1>
    </dataValidation>
    <dataValidation type="date" operator="lessThanOrEqual" allowBlank="1" showInputMessage="1" showErrorMessage="1" sqref="L20:L21">
      <formula1>73050</formula1>
    </dataValidation>
    <dataValidation type="list" allowBlank="1" showInputMessage="1" prompt="リストに無い場合は手入力でお願いします。" sqref="B18:D33">
      <formula1>各種許可登録申請</formula1>
    </dataValidation>
    <dataValidation type="list" allowBlank="1" showInputMessage="1" prompt="リストに無い場合は手入力お願いします" sqref="B37:D40 G37:I40">
      <formula1>主な資格保有</formula1>
    </dataValidation>
    <dataValidation type="list" allowBlank="1" showInputMessage="1" showErrorMessage="1" sqref="Q7:V7 Q11:V11 Q15:V15">
      <formula1>施設工事・点検補助等</formula1>
    </dataValidation>
    <dataValidation type="textLength" operator="greaterThanOrEqual" allowBlank="1" showInputMessage="1" showErrorMessage="1" prompt="入力例_x000a_072-658-2411" sqref="F11:G11">
      <formula1>0</formula1>
    </dataValidation>
    <dataValidation type="textLength" operator="greaterThanOrEqual" allowBlank="1" showInputMessage="1" showErrorMessage="1" prompt="入力例_x000a_072-658-2411" sqref="E9:J9">
      <formula1>0</formula1>
    </dataValidation>
    <dataValidation operator="lessThanOrEqual" allowBlank="1" showInputMessage="1" showErrorMessage="1" sqref="E18:K33"/>
    <dataValidation type="date" operator="lessThanOrEqual" allowBlank="1" showInputMessage="1" showErrorMessage="1" prompt="入力例_x000a_2019/8/23" sqref="E5:K5">
      <formula1>73050</formula1>
    </dataValidation>
    <dataValidation type="textLength" operator="greaterThanOrEqual" allowBlank="1" showInputMessage="1" showErrorMessage="1" prompt="入力例_x000a_〒567-0032" sqref="E6">
      <formula1>0</formula1>
    </dataValidation>
    <dataValidation type="list" allowBlank="1" showInputMessage="1" showErrorMessage="1" sqref="B46:B48 B51:B53 B56:B58 B61:B63">
      <formula1>"2016,2017,2018,2019,2020,2021,2022"</formula1>
    </dataValidation>
    <dataValidation type="list" allowBlank="1" showInputMessage="1" showErrorMessage="1" sqref="P28:P29 Q32:R35">
      <formula1>有・無</formula1>
    </dataValidation>
    <dataValidation type="list" allowBlank="1" showInputMessage="1" showErrorMessage="1" sqref="S21:U22">
      <formula1>有・無</formula1>
    </dataValidation>
  </dataValidations>
  <printOptions horizontalCentered="1" verticalCentered="1"/>
  <pageMargins left="0" right="0" top="0" bottom="0" header="0.51181102362204722" footer="0.51181102362204722"/>
  <pageSetup paperSize="8" scale="90" orientation="landscape" blackAndWhite="1" r:id="rId1"/>
  <drawing r:id="rId2"/>
  <extLst>
    <ext xmlns:x14="http://schemas.microsoft.com/office/spreadsheetml/2009/9/main" uri="{CCE6A557-97BC-4b89-ADB6-D9C93CAAB3DF}">
      <x14:dataValidations xmlns:xm="http://schemas.microsoft.com/office/excel/2006/main" xWindow="223" yWindow="450" count="1">
        <x14:dataValidation type="list" allowBlank="1" showInputMessage="1" showErrorMessage="1">
          <x14:formula1>
            <xm:f>Aリスト表!$F$38:$F$39</xm:f>
          </x14:formula1>
          <xm:sqref>B43:E43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70"/>
  <sheetViews>
    <sheetView topLeftCell="C1" zoomScale="115" zoomScaleNormal="115" workbookViewId="0">
      <selection activeCell="C24" sqref="C24:C25"/>
    </sheetView>
  </sheetViews>
  <sheetFormatPr defaultRowHeight="13.5" x14ac:dyDescent="0.15"/>
  <cols>
    <col min="1" max="1" width="6" hidden="1" customWidth="1"/>
    <col min="2" max="2" width="36" hidden="1" customWidth="1"/>
    <col min="3" max="3" width="31" customWidth="1"/>
    <col min="4" max="4" width="117.5" bestFit="1" customWidth="1"/>
    <col min="5" max="5" width="1.5" customWidth="1"/>
    <col min="6" max="6" width="14.875" customWidth="1"/>
    <col min="7" max="7" width="1.125" customWidth="1"/>
    <col min="8" max="8" width="6.625" hidden="1" customWidth="1"/>
    <col min="9" max="9" width="35.125" hidden="1" customWidth="1"/>
    <col min="10" max="10" width="37.25" bestFit="1" customWidth="1"/>
    <col min="11" max="11" width="1.5" customWidth="1"/>
    <col min="12" max="12" width="6.625" hidden="1" customWidth="1"/>
    <col min="13" max="13" width="44.375" hidden="1" customWidth="1"/>
    <col min="14" max="14" width="47.75" bestFit="1" customWidth="1"/>
    <col min="260" max="260" width="22.5" customWidth="1"/>
    <col min="262" max="262" width="21" customWidth="1"/>
    <col min="516" max="516" width="22.5" customWidth="1"/>
    <col min="518" max="518" width="21" customWidth="1"/>
    <col min="772" max="772" width="22.5" customWidth="1"/>
    <col min="774" max="774" width="21" customWidth="1"/>
    <col min="1028" max="1028" width="22.5" customWidth="1"/>
    <col min="1030" max="1030" width="21" customWidth="1"/>
    <col min="1284" max="1284" width="22.5" customWidth="1"/>
    <col min="1286" max="1286" width="21" customWidth="1"/>
    <col min="1540" max="1540" width="22.5" customWidth="1"/>
    <col min="1542" max="1542" width="21" customWidth="1"/>
    <col min="1796" max="1796" width="22.5" customWidth="1"/>
    <col min="1798" max="1798" width="21" customWidth="1"/>
    <col min="2052" max="2052" width="22.5" customWidth="1"/>
    <col min="2054" max="2054" width="21" customWidth="1"/>
    <col min="2308" max="2308" width="22.5" customWidth="1"/>
    <col min="2310" max="2310" width="21" customWidth="1"/>
    <col min="2564" max="2564" width="22.5" customWidth="1"/>
    <col min="2566" max="2566" width="21" customWidth="1"/>
    <col min="2820" max="2820" width="22.5" customWidth="1"/>
    <col min="2822" max="2822" width="21" customWidth="1"/>
    <col min="3076" max="3076" width="22.5" customWidth="1"/>
    <col min="3078" max="3078" width="21" customWidth="1"/>
    <col min="3332" max="3332" width="22.5" customWidth="1"/>
    <col min="3334" max="3334" width="21" customWidth="1"/>
    <col min="3588" max="3588" width="22.5" customWidth="1"/>
    <col min="3590" max="3590" width="21" customWidth="1"/>
    <col min="3844" max="3844" width="22.5" customWidth="1"/>
    <col min="3846" max="3846" width="21" customWidth="1"/>
    <col min="4100" max="4100" width="22.5" customWidth="1"/>
    <col min="4102" max="4102" width="21" customWidth="1"/>
    <col min="4356" max="4356" width="22.5" customWidth="1"/>
    <col min="4358" max="4358" width="21" customWidth="1"/>
    <col min="4612" max="4612" width="22.5" customWidth="1"/>
    <col min="4614" max="4614" width="21" customWidth="1"/>
    <col min="4868" max="4868" width="22.5" customWidth="1"/>
    <col min="4870" max="4870" width="21" customWidth="1"/>
    <col min="5124" max="5124" width="22.5" customWidth="1"/>
    <col min="5126" max="5126" width="21" customWidth="1"/>
    <col min="5380" max="5380" width="22.5" customWidth="1"/>
    <col min="5382" max="5382" width="21" customWidth="1"/>
    <col min="5636" max="5636" width="22.5" customWidth="1"/>
    <col min="5638" max="5638" width="21" customWidth="1"/>
    <col min="5892" max="5892" width="22.5" customWidth="1"/>
    <col min="5894" max="5894" width="21" customWidth="1"/>
    <col min="6148" max="6148" width="22.5" customWidth="1"/>
    <col min="6150" max="6150" width="21" customWidth="1"/>
    <col min="6404" max="6404" width="22.5" customWidth="1"/>
    <col min="6406" max="6406" width="21" customWidth="1"/>
    <col min="6660" max="6660" width="22.5" customWidth="1"/>
    <col min="6662" max="6662" width="21" customWidth="1"/>
    <col min="6916" max="6916" width="22.5" customWidth="1"/>
    <col min="6918" max="6918" width="21" customWidth="1"/>
    <col min="7172" max="7172" width="22.5" customWidth="1"/>
    <col min="7174" max="7174" width="21" customWidth="1"/>
    <col min="7428" max="7428" width="22.5" customWidth="1"/>
    <col min="7430" max="7430" width="21" customWidth="1"/>
    <col min="7684" max="7684" width="22.5" customWidth="1"/>
    <col min="7686" max="7686" width="21" customWidth="1"/>
    <col min="7940" max="7940" width="22.5" customWidth="1"/>
    <col min="7942" max="7942" width="21" customWidth="1"/>
    <col min="8196" max="8196" width="22.5" customWidth="1"/>
    <col min="8198" max="8198" width="21" customWidth="1"/>
    <col min="8452" max="8452" width="22.5" customWidth="1"/>
    <col min="8454" max="8454" width="21" customWidth="1"/>
    <col min="8708" max="8708" width="22.5" customWidth="1"/>
    <col min="8710" max="8710" width="21" customWidth="1"/>
    <col min="8964" max="8964" width="22.5" customWidth="1"/>
    <col min="8966" max="8966" width="21" customWidth="1"/>
    <col min="9220" max="9220" width="22.5" customWidth="1"/>
    <col min="9222" max="9222" width="21" customWidth="1"/>
    <col min="9476" max="9476" width="22.5" customWidth="1"/>
    <col min="9478" max="9478" width="21" customWidth="1"/>
    <col min="9732" max="9732" width="22.5" customWidth="1"/>
    <col min="9734" max="9734" width="21" customWidth="1"/>
    <col min="9988" max="9988" width="22.5" customWidth="1"/>
    <col min="9990" max="9990" width="21" customWidth="1"/>
    <col min="10244" max="10244" width="22.5" customWidth="1"/>
    <col min="10246" max="10246" width="21" customWidth="1"/>
    <col min="10500" max="10500" width="22.5" customWidth="1"/>
    <col min="10502" max="10502" width="21" customWidth="1"/>
    <col min="10756" max="10756" width="22.5" customWidth="1"/>
    <col min="10758" max="10758" width="21" customWidth="1"/>
    <col min="11012" max="11012" width="22.5" customWidth="1"/>
    <col min="11014" max="11014" width="21" customWidth="1"/>
    <col min="11268" max="11268" width="22.5" customWidth="1"/>
    <col min="11270" max="11270" width="21" customWidth="1"/>
    <col min="11524" max="11524" width="22.5" customWidth="1"/>
    <col min="11526" max="11526" width="21" customWidth="1"/>
    <col min="11780" max="11780" width="22.5" customWidth="1"/>
    <col min="11782" max="11782" width="21" customWidth="1"/>
    <col min="12036" max="12036" width="22.5" customWidth="1"/>
    <col min="12038" max="12038" width="21" customWidth="1"/>
    <col min="12292" max="12292" width="22.5" customWidth="1"/>
    <col min="12294" max="12294" width="21" customWidth="1"/>
    <col min="12548" max="12548" width="22.5" customWidth="1"/>
    <col min="12550" max="12550" width="21" customWidth="1"/>
    <col min="12804" max="12804" width="22.5" customWidth="1"/>
    <col min="12806" max="12806" width="21" customWidth="1"/>
    <col min="13060" max="13060" width="22.5" customWidth="1"/>
    <col min="13062" max="13062" width="21" customWidth="1"/>
    <col min="13316" max="13316" width="22.5" customWidth="1"/>
    <col min="13318" max="13318" width="21" customWidth="1"/>
    <col min="13572" max="13572" width="22.5" customWidth="1"/>
    <col min="13574" max="13574" width="21" customWidth="1"/>
    <col min="13828" max="13828" width="22.5" customWidth="1"/>
    <col min="13830" max="13830" width="21" customWidth="1"/>
    <col min="14084" max="14084" width="22.5" customWidth="1"/>
    <col min="14086" max="14086" width="21" customWidth="1"/>
    <col min="14340" max="14340" width="22.5" customWidth="1"/>
    <col min="14342" max="14342" width="21" customWidth="1"/>
    <col min="14596" max="14596" width="22.5" customWidth="1"/>
    <col min="14598" max="14598" width="21" customWidth="1"/>
    <col min="14852" max="14852" width="22.5" customWidth="1"/>
    <col min="14854" max="14854" width="21" customWidth="1"/>
    <col min="15108" max="15108" width="22.5" customWidth="1"/>
    <col min="15110" max="15110" width="21" customWidth="1"/>
    <col min="15364" max="15364" width="22.5" customWidth="1"/>
    <col min="15366" max="15366" width="21" customWidth="1"/>
    <col min="15620" max="15620" width="22.5" customWidth="1"/>
    <col min="15622" max="15622" width="21" customWidth="1"/>
    <col min="15876" max="15876" width="22.5" customWidth="1"/>
    <col min="15878" max="15878" width="21" customWidth="1"/>
    <col min="16132" max="16132" width="22.5" customWidth="1"/>
    <col min="16134" max="16134" width="21" customWidth="1"/>
  </cols>
  <sheetData>
    <row r="1" spans="1:14" ht="26.25" customHeight="1" x14ac:dyDescent="0.2">
      <c r="C1" s="146" t="s">
        <v>951</v>
      </c>
    </row>
    <row r="2" spans="1:14" x14ac:dyDescent="0.15">
      <c r="A2" s="89" t="s">
        <v>838</v>
      </c>
      <c r="B2" s="126" t="s">
        <v>952</v>
      </c>
      <c r="C2" s="126" t="s">
        <v>953</v>
      </c>
      <c r="D2" s="126" t="s">
        <v>46</v>
      </c>
      <c r="F2" s="79" t="s">
        <v>34</v>
      </c>
      <c r="H2" s="75" t="s">
        <v>838</v>
      </c>
      <c r="I2" s="89" t="s">
        <v>839</v>
      </c>
      <c r="J2" s="76" t="s">
        <v>954</v>
      </c>
      <c r="L2" s="75" t="s">
        <v>842</v>
      </c>
      <c r="M2" s="89" t="s">
        <v>840</v>
      </c>
      <c r="N2" s="76" t="s">
        <v>841</v>
      </c>
    </row>
    <row r="3" spans="1:14" x14ac:dyDescent="0.15">
      <c r="A3" s="17">
        <v>1</v>
      </c>
      <c r="B3" s="129" t="s">
        <v>867</v>
      </c>
      <c r="C3" s="141" t="s">
        <v>955</v>
      </c>
      <c r="D3" s="130" t="s">
        <v>868</v>
      </c>
      <c r="F3" s="73" t="s">
        <v>14</v>
      </c>
      <c r="H3" s="87">
        <v>1</v>
      </c>
      <c r="I3" s="17" t="s">
        <v>143</v>
      </c>
      <c r="J3" s="88" t="s">
        <v>1000</v>
      </c>
      <c r="L3" s="87">
        <v>1</v>
      </c>
      <c r="M3" s="17" t="s">
        <v>219</v>
      </c>
      <c r="N3" s="88" t="s">
        <v>1076</v>
      </c>
    </row>
    <row r="4" spans="1:14" x14ac:dyDescent="0.15">
      <c r="A4" s="17">
        <v>2</v>
      </c>
      <c r="B4" s="129" t="s">
        <v>869</v>
      </c>
      <c r="C4" s="142" t="s">
        <v>956</v>
      </c>
      <c r="D4" s="130" t="s">
        <v>870</v>
      </c>
      <c r="F4" s="73" t="s">
        <v>15</v>
      </c>
      <c r="H4" s="87">
        <v>2</v>
      </c>
      <c r="I4" s="17" t="s">
        <v>144</v>
      </c>
      <c r="J4" s="88" t="s">
        <v>1001</v>
      </c>
      <c r="L4" s="87">
        <v>2</v>
      </c>
      <c r="M4" s="17" t="s">
        <v>220</v>
      </c>
      <c r="N4" s="88" t="s">
        <v>1077</v>
      </c>
    </row>
    <row r="5" spans="1:14" x14ac:dyDescent="0.15">
      <c r="A5" s="17">
        <v>3</v>
      </c>
      <c r="B5" s="127" t="s">
        <v>871</v>
      </c>
      <c r="C5" s="143" t="s">
        <v>957</v>
      </c>
      <c r="D5" s="131" t="s">
        <v>872</v>
      </c>
      <c r="F5" s="73" t="s">
        <v>16</v>
      </c>
      <c r="H5" s="87">
        <v>3</v>
      </c>
      <c r="I5" s="17" t="s">
        <v>145</v>
      </c>
      <c r="J5" s="88" t="s">
        <v>1002</v>
      </c>
      <c r="L5" s="87">
        <v>3</v>
      </c>
      <c r="M5" s="17" t="s">
        <v>221</v>
      </c>
      <c r="N5" s="88" t="s">
        <v>1078</v>
      </c>
    </row>
    <row r="6" spans="1:14" x14ac:dyDescent="0.15">
      <c r="A6" s="17">
        <v>4</v>
      </c>
      <c r="B6" s="127" t="s">
        <v>873</v>
      </c>
      <c r="C6" s="143" t="s">
        <v>958</v>
      </c>
      <c r="D6" s="130" t="s">
        <v>874</v>
      </c>
      <c r="F6" s="73" t="s">
        <v>17</v>
      </c>
      <c r="H6" s="87">
        <v>4</v>
      </c>
      <c r="I6" s="17" t="s">
        <v>146</v>
      </c>
      <c r="J6" s="88" t="s">
        <v>1003</v>
      </c>
      <c r="L6" s="87">
        <v>4</v>
      </c>
      <c r="M6" s="17" t="s">
        <v>222</v>
      </c>
      <c r="N6" s="88" t="s">
        <v>1079</v>
      </c>
    </row>
    <row r="7" spans="1:14" x14ac:dyDescent="0.15">
      <c r="A7" s="17">
        <v>5</v>
      </c>
      <c r="B7" s="127" t="s">
        <v>875</v>
      </c>
      <c r="C7" s="143" t="s">
        <v>959</v>
      </c>
      <c r="D7" s="130" t="s">
        <v>876</v>
      </c>
      <c r="F7" s="73" t="s">
        <v>18</v>
      </c>
      <c r="H7" s="87">
        <v>5</v>
      </c>
      <c r="I7" s="17" t="s">
        <v>147</v>
      </c>
      <c r="J7" s="88" t="s">
        <v>1004</v>
      </c>
      <c r="L7" s="87">
        <v>5</v>
      </c>
      <c r="M7" s="17" t="s">
        <v>223</v>
      </c>
      <c r="N7" s="88" t="s">
        <v>1080</v>
      </c>
    </row>
    <row r="8" spans="1:14" x14ac:dyDescent="0.15">
      <c r="A8" s="17">
        <v>6</v>
      </c>
      <c r="B8" s="127" t="s">
        <v>877</v>
      </c>
      <c r="C8" s="143" t="s">
        <v>960</v>
      </c>
      <c r="D8" s="130" t="s">
        <v>878</v>
      </c>
      <c r="F8" s="73" t="s">
        <v>19</v>
      </c>
      <c r="H8" s="87">
        <v>6</v>
      </c>
      <c r="I8" s="17" t="s">
        <v>148</v>
      </c>
      <c r="J8" s="88" t="s">
        <v>1005</v>
      </c>
      <c r="L8" s="87">
        <v>6</v>
      </c>
      <c r="M8" s="17" t="s">
        <v>224</v>
      </c>
      <c r="N8" s="88" t="s">
        <v>1081</v>
      </c>
    </row>
    <row r="9" spans="1:14" x14ac:dyDescent="0.15">
      <c r="A9" s="17">
        <v>7</v>
      </c>
      <c r="B9" s="127" t="s">
        <v>879</v>
      </c>
      <c r="C9" s="143" t="s">
        <v>961</v>
      </c>
      <c r="D9" s="130" t="s">
        <v>880</v>
      </c>
      <c r="F9" s="73" t="s">
        <v>20</v>
      </c>
      <c r="H9" s="87">
        <v>7</v>
      </c>
      <c r="I9" s="17" t="s">
        <v>149</v>
      </c>
      <c r="J9" s="88" t="s">
        <v>1006</v>
      </c>
      <c r="L9" s="87">
        <v>7</v>
      </c>
      <c r="M9" s="17" t="s">
        <v>225</v>
      </c>
      <c r="N9" s="88" t="s">
        <v>1082</v>
      </c>
    </row>
    <row r="10" spans="1:14" x14ac:dyDescent="0.15">
      <c r="A10" s="17">
        <v>8</v>
      </c>
      <c r="B10" s="127" t="s">
        <v>881</v>
      </c>
      <c r="C10" s="143" t="s">
        <v>962</v>
      </c>
      <c r="D10" s="130" t="s">
        <v>882</v>
      </c>
      <c r="F10" s="73" t="s">
        <v>21</v>
      </c>
      <c r="H10" s="87">
        <v>8</v>
      </c>
      <c r="I10" s="17" t="s">
        <v>150</v>
      </c>
      <c r="J10" s="88" t="s">
        <v>1007</v>
      </c>
      <c r="L10" s="87">
        <v>8</v>
      </c>
      <c r="M10" s="17" t="s">
        <v>226</v>
      </c>
      <c r="N10" s="88" t="s">
        <v>1083</v>
      </c>
    </row>
    <row r="11" spans="1:14" x14ac:dyDescent="0.15">
      <c r="A11" s="17">
        <v>9</v>
      </c>
      <c r="B11" s="127" t="s">
        <v>883</v>
      </c>
      <c r="C11" s="143" t="s">
        <v>963</v>
      </c>
      <c r="D11" s="129" t="s">
        <v>884</v>
      </c>
      <c r="F11" s="73" t="s">
        <v>22</v>
      </c>
      <c r="H11" s="87">
        <v>9</v>
      </c>
      <c r="I11" s="17" t="s">
        <v>151</v>
      </c>
      <c r="J11" s="88" t="s">
        <v>1008</v>
      </c>
      <c r="L11" s="87">
        <v>9</v>
      </c>
      <c r="M11" s="17" t="s">
        <v>227</v>
      </c>
      <c r="N11" s="88" t="s">
        <v>1084</v>
      </c>
    </row>
    <row r="12" spans="1:14" x14ac:dyDescent="0.15">
      <c r="A12" s="17">
        <v>10</v>
      </c>
      <c r="B12" s="127" t="s">
        <v>885</v>
      </c>
      <c r="C12" s="143" t="s">
        <v>964</v>
      </c>
      <c r="D12" s="130" t="s">
        <v>886</v>
      </c>
      <c r="F12" s="73" t="s">
        <v>23</v>
      </c>
      <c r="H12" s="87">
        <v>10</v>
      </c>
      <c r="I12" s="17" t="s">
        <v>152</v>
      </c>
      <c r="J12" s="88" t="s">
        <v>1009</v>
      </c>
      <c r="L12" s="87">
        <v>10</v>
      </c>
      <c r="M12" s="17" t="s">
        <v>228</v>
      </c>
      <c r="N12" s="88" t="s">
        <v>1085</v>
      </c>
    </row>
    <row r="13" spans="1:14" x14ac:dyDescent="0.15">
      <c r="A13" s="17">
        <v>11</v>
      </c>
      <c r="B13" s="129" t="s">
        <v>887</v>
      </c>
      <c r="C13" s="142" t="s">
        <v>965</v>
      </c>
      <c r="D13" s="130" t="s">
        <v>888</v>
      </c>
      <c r="F13" s="80" t="s">
        <v>42</v>
      </c>
      <c r="H13" s="87">
        <v>11</v>
      </c>
      <c r="I13" s="17" t="s">
        <v>153</v>
      </c>
      <c r="J13" s="88" t="s">
        <v>1010</v>
      </c>
      <c r="L13" s="87">
        <v>11</v>
      </c>
      <c r="M13" s="17" t="s">
        <v>229</v>
      </c>
      <c r="N13" s="88" t="s">
        <v>1086</v>
      </c>
    </row>
    <row r="14" spans="1:14" x14ac:dyDescent="0.15">
      <c r="A14" s="17">
        <v>12</v>
      </c>
      <c r="B14" s="129" t="s">
        <v>889</v>
      </c>
      <c r="C14" s="142" t="s">
        <v>966</v>
      </c>
      <c r="D14" s="133" t="s">
        <v>890</v>
      </c>
      <c r="F14" s="78"/>
      <c r="H14" s="87">
        <v>12</v>
      </c>
      <c r="I14" s="17" t="s">
        <v>154</v>
      </c>
      <c r="J14" s="88" t="s">
        <v>1011</v>
      </c>
      <c r="L14" s="87">
        <v>12</v>
      </c>
      <c r="M14" s="17" t="s">
        <v>230</v>
      </c>
      <c r="N14" s="88" t="s">
        <v>1087</v>
      </c>
    </row>
    <row r="15" spans="1:14" x14ac:dyDescent="0.15">
      <c r="A15" s="17">
        <v>13</v>
      </c>
      <c r="B15" s="127" t="s">
        <v>891</v>
      </c>
      <c r="C15" s="143" t="s">
        <v>967</v>
      </c>
      <c r="D15" s="130" t="s">
        <v>892</v>
      </c>
      <c r="F15" s="78"/>
      <c r="H15" s="87">
        <v>13</v>
      </c>
      <c r="I15" s="17" t="s">
        <v>155</v>
      </c>
      <c r="J15" s="88" t="s">
        <v>1012</v>
      </c>
      <c r="L15" s="87">
        <v>13</v>
      </c>
      <c r="M15" s="17" t="s">
        <v>231</v>
      </c>
      <c r="N15" s="88" t="s">
        <v>1088</v>
      </c>
    </row>
    <row r="16" spans="1:14" x14ac:dyDescent="0.15">
      <c r="A16" s="17">
        <v>14</v>
      </c>
      <c r="B16" s="127" t="s">
        <v>893</v>
      </c>
      <c r="C16" s="143" t="s">
        <v>968</v>
      </c>
      <c r="D16" s="130" t="s">
        <v>894</v>
      </c>
      <c r="H16" s="87">
        <v>14</v>
      </c>
      <c r="I16" s="17" t="s">
        <v>156</v>
      </c>
      <c r="J16" s="88" t="s">
        <v>1013</v>
      </c>
      <c r="L16" s="87">
        <v>14</v>
      </c>
      <c r="M16" s="17" t="s">
        <v>232</v>
      </c>
      <c r="N16" s="88" t="s">
        <v>1089</v>
      </c>
    </row>
    <row r="17" spans="1:14" x14ac:dyDescent="0.15">
      <c r="A17" s="17">
        <v>15</v>
      </c>
      <c r="B17" s="127" t="s">
        <v>895</v>
      </c>
      <c r="C17" s="143" t="s">
        <v>969</v>
      </c>
      <c r="D17" s="130" t="s">
        <v>896</v>
      </c>
      <c r="H17" s="87">
        <v>15</v>
      </c>
      <c r="I17" s="17" t="s">
        <v>157</v>
      </c>
      <c r="J17" s="88" t="s">
        <v>1014</v>
      </c>
      <c r="L17" s="87">
        <v>15</v>
      </c>
      <c r="M17" s="17" t="s">
        <v>233</v>
      </c>
      <c r="N17" s="88" t="s">
        <v>1090</v>
      </c>
    </row>
    <row r="18" spans="1:14" x14ac:dyDescent="0.15">
      <c r="A18" s="17">
        <v>16</v>
      </c>
      <c r="B18" s="127" t="s">
        <v>897</v>
      </c>
      <c r="C18" s="143" t="s">
        <v>970</v>
      </c>
      <c r="D18" s="130" t="s">
        <v>898</v>
      </c>
      <c r="H18" s="87">
        <v>16</v>
      </c>
      <c r="I18" s="17" t="s">
        <v>158</v>
      </c>
      <c r="J18" s="88" t="s">
        <v>1015</v>
      </c>
      <c r="L18" s="87">
        <v>16</v>
      </c>
      <c r="M18" s="17" t="s">
        <v>234</v>
      </c>
      <c r="N18" s="88" t="s">
        <v>1091</v>
      </c>
    </row>
    <row r="19" spans="1:14" x14ac:dyDescent="0.15">
      <c r="A19" s="17">
        <v>17</v>
      </c>
      <c r="B19" s="127" t="s">
        <v>899</v>
      </c>
      <c r="C19" s="143" t="s">
        <v>971</v>
      </c>
      <c r="D19" s="130" t="s">
        <v>900</v>
      </c>
      <c r="F19" s="79" t="s">
        <v>56</v>
      </c>
      <c r="H19" s="87">
        <v>17</v>
      </c>
      <c r="I19" s="17" t="s">
        <v>159</v>
      </c>
      <c r="J19" s="88" t="s">
        <v>1016</v>
      </c>
      <c r="L19" s="87">
        <v>17</v>
      </c>
      <c r="M19" s="17" t="s">
        <v>235</v>
      </c>
      <c r="N19" s="88" t="s">
        <v>1092</v>
      </c>
    </row>
    <row r="20" spans="1:14" x14ac:dyDescent="0.15">
      <c r="A20" s="17">
        <v>18</v>
      </c>
      <c r="B20" s="127" t="s">
        <v>901</v>
      </c>
      <c r="C20" s="143" t="s">
        <v>972</v>
      </c>
      <c r="D20" s="130" t="s">
        <v>902</v>
      </c>
      <c r="F20" s="83" t="s">
        <v>35</v>
      </c>
      <c r="H20" s="87">
        <v>18</v>
      </c>
      <c r="I20" s="17" t="s">
        <v>160</v>
      </c>
      <c r="J20" s="88" t="s">
        <v>1017</v>
      </c>
      <c r="L20" s="87">
        <v>18</v>
      </c>
      <c r="M20" s="17" t="s">
        <v>236</v>
      </c>
      <c r="N20" s="88" t="s">
        <v>1093</v>
      </c>
    </row>
    <row r="21" spans="1:14" x14ac:dyDescent="0.15">
      <c r="A21" s="17">
        <v>19</v>
      </c>
      <c r="B21" s="127" t="s">
        <v>903</v>
      </c>
      <c r="C21" s="143" t="s">
        <v>973</v>
      </c>
      <c r="D21" s="130" t="s">
        <v>904</v>
      </c>
      <c r="F21" s="83" t="s">
        <v>44</v>
      </c>
      <c r="H21" s="87">
        <v>19</v>
      </c>
      <c r="I21" s="17" t="s">
        <v>161</v>
      </c>
      <c r="J21" s="88" t="s">
        <v>1018</v>
      </c>
      <c r="L21" s="87">
        <v>19</v>
      </c>
      <c r="M21" s="17" t="s">
        <v>237</v>
      </c>
      <c r="N21" s="88" t="s">
        <v>1094</v>
      </c>
    </row>
    <row r="22" spans="1:14" x14ac:dyDescent="0.15">
      <c r="A22" s="17">
        <v>20</v>
      </c>
      <c r="B22" s="131" t="s">
        <v>905</v>
      </c>
      <c r="C22" s="144" t="s">
        <v>974</v>
      </c>
      <c r="D22" s="128" t="s">
        <v>906</v>
      </c>
      <c r="F22" s="84" t="s">
        <v>43</v>
      </c>
      <c r="H22" s="87">
        <v>20</v>
      </c>
      <c r="I22" s="17" t="s">
        <v>162</v>
      </c>
      <c r="J22" s="88" t="s">
        <v>1019</v>
      </c>
      <c r="L22" s="87">
        <v>20</v>
      </c>
      <c r="M22" s="17" t="s">
        <v>238</v>
      </c>
      <c r="N22" s="88" t="s">
        <v>1095</v>
      </c>
    </row>
    <row r="23" spans="1:14" x14ac:dyDescent="0.15">
      <c r="A23" s="17">
        <v>21</v>
      </c>
      <c r="B23" s="129" t="s">
        <v>907</v>
      </c>
      <c r="C23" s="142" t="s">
        <v>975</v>
      </c>
      <c r="D23" s="134" t="s">
        <v>908</v>
      </c>
      <c r="F23" s="78"/>
      <c r="H23" s="87">
        <v>21</v>
      </c>
      <c r="I23" s="17" t="s">
        <v>163</v>
      </c>
      <c r="J23" s="88" t="s">
        <v>1020</v>
      </c>
      <c r="L23" s="87">
        <v>21</v>
      </c>
      <c r="M23" s="17" t="s">
        <v>239</v>
      </c>
      <c r="N23" s="88" t="s">
        <v>1096</v>
      </c>
    </row>
    <row r="24" spans="1:14" x14ac:dyDescent="0.15">
      <c r="A24" s="17">
        <v>22</v>
      </c>
      <c r="B24" s="127" t="s">
        <v>909</v>
      </c>
      <c r="C24" s="143" t="s">
        <v>976</v>
      </c>
      <c r="D24" s="132" t="s">
        <v>910</v>
      </c>
      <c r="F24" s="78"/>
      <c r="H24" s="87">
        <v>22</v>
      </c>
      <c r="I24" s="17" t="s">
        <v>164</v>
      </c>
      <c r="J24" s="88" t="s">
        <v>1021</v>
      </c>
      <c r="L24" s="87">
        <v>22</v>
      </c>
      <c r="M24" s="17" t="s">
        <v>240</v>
      </c>
      <c r="N24" s="88" t="s">
        <v>1097</v>
      </c>
    </row>
    <row r="25" spans="1:14" x14ac:dyDescent="0.15">
      <c r="A25" s="17">
        <v>23</v>
      </c>
      <c r="B25" s="127" t="s">
        <v>911</v>
      </c>
      <c r="C25" s="143" t="s">
        <v>977</v>
      </c>
      <c r="D25" s="132" t="s">
        <v>949</v>
      </c>
      <c r="F25" s="82"/>
      <c r="H25" s="87">
        <v>23</v>
      </c>
      <c r="I25" s="17" t="s">
        <v>165</v>
      </c>
      <c r="J25" s="88" t="s">
        <v>1022</v>
      </c>
      <c r="L25" s="87">
        <v>23</v>
      </c>
      <c r="M25" s="17" t="s">
        <v>241</v>
      </c>
      <c r="N25" s="88" t="s">
        <v>1098</v>
      </c>
    </row>
    <row r="26" spans="1:14" x14ac:dyDescent="0.15">
      <c r="A26" s="17">
        <v>24</v>
      </c>
      <c r="B26" s="127" t="s">
        <v>912</v>
      </c>
      <c r="C26" s="143" t="s">
        <v>978</v>
      </c>
      <c r="D26" s="132" t="s">
        <v>913</v>
      </c>
      <c r="F26" s="78"/>
      <c r="H26" s="87">
        <v>24</v>
      </c>
      <c r="I26" s="17" t="s">
        <v>166</v>
      </c>
      <c r="J26" s="88" t="s">
        <v>1023</v>
      </c>
      <c r="L26" s="87">
        <v>24</v>
      </c>
      <c r="M26" s="17" t="s">
        <v>242</v>
      </c>
      <c r="N26" s="88" t="s">
        <v>1099</v>
      </c>
    </row>
    <row r="27" spans="1:14" x14ac:dyDescent="0.15">
      <c r="A27" s="17">
        <v>25</v>
      </c>
      <c r="B27" s="133" t="s">
        <v>146</v>
      </c>
      <c r="C27" s="145" t="s">
        <v>979</v>
      </c>
      <c r="D27" s="133" t="s">
        <v>914</v>
      </c>
      <c r="H27" s="87">
        <v>25</v>
      </c>
      <c r="I27" s="17" t="s">
        <v>167</v>
      </c>
      <c r="J27" s="88" t="s">
        <v>1024</v>
      </c>
      <c r="L27" s="87">
        <v>25</v>
      </c>
      <c r="M27" s="17" t="s">
        <v>243</v>
      </c>
      <c r="N27" s="88" t="s">
        <v>1100</v>
      </c>
    </row>
    <row r="28" spans="1:14" x14ac:dyDescent="0.15">
      <c r="A28" s="17">
        <v>26</v>
      </c>
      <c r="B28" s="133" t="s">
        <v>147</v>
      </c>
      <c r="C28" s="145" t="s">
        <v>980</v>
      </c>
      <c r="D28" s="133" t="s">
        <v>915</v>
      </c>
      <c r="H28" s="87">
        <v>26</v>
      </c>
      <c r="I28" s="17" t="s">
        <v>168</v>
      </c>
      <c r="J28" s="88" t="s">
        <v>1025</v>
      </c>
      <c r="L28" s="87">
        <v>26</v>
      </c>
      <c r="M28" s="17" t="s">
        <v>244</v>
      </c>
      <c r="N28" s="88" t="s">
        <v>1101</v>
      </c>
    </row>
    <row r="29" spans="1:14" x14ac:dyDescent="0.15">
      <c r="A29" s="17">
        <v>27</v>
      </c>
      <c r="B29" s="127" t="s">
        <v>916</v>
      </c>
      <c r="C29" s="143" t="s">
        <v>981</v>
      </c>
      <c r="D29" s="130" t="s">
        <v>917</v>
      </c>
      <c r="F29" s="79" t="s">
        <v>50</v>
      </c>
      <c r="H29" s="87">
        <v>27</v>
      </c>
      <c r="I29" s="17" t="s">
        <v>169</v>
      </c>
      <c r="J29" s="88" t="s">
        <v>1026</v>
      </c>
      <c r="L29" s="87">
        <v>27</v>
      </c>
      <c r="M29" s="17" t="s">
        <v>245</v>
      </c>
      <c r="N29" s="88" t="s">
        <v>1102</v>
      </c>
    </row>
    <row r="30" spans="1:14" x14ac:dyDescent="0.15">
      <c r="A30" s="17">
        <v>28</v>
      </c>
      <c r="B30" s="127" t="s">
        <v>918</v>
      </c>
      <c r="C30" s="143" t="s">
        <v>982</v>
      </c>
      <c r="D30" s="131" t="s">
        <v>919</v>
      </c>
      <c r="F30" s="85" t="s">
        <v>51</v>
      </c>
      <c r="H30" s="87">
        <v>28</v>
      </c>
      <c r="I30" s="17" t="s">
        <v>170</v>
      </c>
      <c r="J30" s="88" t="s">
        <v>1027</v>
      </c>
      <c r="L30" s="87">
        <v>28</v>
      </c>
      <c r="M30" s="17" t="s">
        <v>246</v>
      </c>
      <c r="N30" s="88" t="s">
        <v>1103</v>
      </c>
    </row>
    <row r="31" spans="1:14" x14ac:dyDescent="0.15">
      <c r="A31" s="17">
        <v>29</v>
      </c>
      <c r="B31" s="127" t="s">
        <v>920</v>
      </c>
      <c r="C31" s="143" t="s">
        <v>983</v>
      </c>
      <c r="D31" s="128" t="s">
        <v>921</v>
      </c>
      <c r="F31" s="86" t="s">
        <v>52</v>
      </c>
      <c r="H31" s="87">
        <v>29</v>
      </c>
      <c r="I31" s="17" t="s">
        <v>171</v>
      </c>
      <c r="J31" s="88" t="s">
        <v>1028</v>
      </c>
      <c r="L31" s="87">
        <v>29</v>
      </c>
      <c r="M31" s="17" t="s">
        <v>247</v>
      </c>
      <c r="N31" s="88" t="s">
        <v>1104</v>
      </c>
    </row>
    <row r="32" spans="1:14" x14ac:dyDescent="0.15">
      <c r="A32" s="17">
        <v>30</v>
      </c>
      <c r="B32" s="127" t="s">
        <v>922</v>
      </c>
      <c r="C32" s="143" t="s">
        <v>984</v>
      </c>
      <c r="D32" s="131"/>
      <c r="F32" s="49" t="s">
        <v>53</v>
      </c>
      <c r="H32" s="87">
        <v>30</v>
      </c>
      <c r="I32" s="17" t="s">
        <v>172</v>
      </c>
      <c r="J32" s="88" t="s">
        <v>1029</v>
      </c>
      <c r="L32" s="87">
        <v>30</v>
      </c>
      <c r="M32" s="17" t="s">
        <v>248</v>
      </c>
      <c r="N32" s="88" t="s">
        <v>1105</v>
      </c>
    </row>
    <row r="33" spans="1:14" x14ac:dyDescent="0.15">
      <c r="A33" s="17">
        <v>31</v>
      </c>
      <c r="B33" s="127" t="s">
        <v>923</v>
      </c>
      <c r="C33" s="143" t="s">
        <v>985</v>
      </c>
      <c r="D33" s="131" t="s">
        <v>924</v>
      </c>
      <c r="H33" s="87">
        <v>31</v>
      </c>
      <c r="I33" s="17" t="s">
        <v>173</v>
      </c>
      <c r="J33" s="88" t="s">
        <v>1030</v>
      </c>
      <c r="L33" s="87">
        <v>31</v>
      </c>
      <c r="M33" s="17" t="s">
        <v>249</v>
      </c>
      <c r="N33" s="88" t="s">
        <v>1106</v>
      </c>
    </row>
    <row r="34" spans="1:14" x14ac:dyDescent="0.15">
      <c r="A34" s="17">
        <v>32</v>
      </c>
      <c r="B34" s="127" t="s">
        <v>925</v>
      </c>
      <c r="C34" s="143" t="s">
        <v>986</v>
      </c>
      <c r="D34" s="131" t="s">
        <v>926</v>
      </c>
      <c r="H34" s="87">
        <v>32</v>
      </c>
      <c r="I34" s="17" t="s">
        <v>174</v>
      </c>
      <c r="J34" s="88" t="s">
        <v>1031</v>
      </c>
      <c r="L34" s="87">
        <v>32</v>
      </c>
      <c r="M34" s="17" t="s">
        <v>250</v>
      </c>
      <c r="N34" s="88" t="s">
        <v>1107</v>
      </c>
    </row>
    <row r="35" spans="1:14" ht="13.5" customHeight="1" x14ac:dyDescent="0.15">
      <c r="A35" s="17">
        <v>33</v>
      </c>
      <c r="B35" s="129" t="s">
        <v>927</v>
      </c>
      <c r="C35" s="142" t="s">
        <v>987</v>
      </c>
      <c r="D35" s="130" t="s">
        <v>928</v>
      </c>
      <c r="H35" s="87">
        <v>33</v>
      </c>
      <c r="I35" s="17" t="s">
        <v>175</v>
      </c>
      <c r="J35" s="88" t="s">
        <v>1032</v>
      </c>
      <c r="L35" s="87">
        <v>33</v>
      </c>
      <c r="M35" s="17" t="s">
        <v>251</v>
      </c>
      <c r="N35" s="88" t="s">
        <v>1108</v>
      </c>
    </row>
    <row r="36" spans="1:14" ht="13.5" customHeight="1" x14ac:dyDescent="0.15">
      <c r="A36" s="17">
        <v>34</v>
      </c>
      <c r="B36" s="129" t="s">
        <v>929</v>
      </c>
      <c r="C36" s="142" t="s">
        <v>988</v>
      </c>
      <c r="D36" s="133" t="s">
        <v>930</v>
      </c>
      <c r="H36" s="87">
        <v>34</v>
      </c>
      <c r="I36" s="17" t="s">
        <v>176</v>
      </c>
      <c r="J36" s="88" t="s">
        <v>1033</v>
      </c>
      <c r="L36" s="87">
        <v>34</v>
      </c>
      <c r="M36" s="17" t="s">
        <v>252</v>
      </c>
      <c r="N36" s="88" t="s">
        <v>1109</v>
      </c>
    </row>
    <row r="37" spans="1:14" x14ac:dyDescent="0.15">
      <c r="A37" s="17">
        <v>35</v>
      </c>
      <c r="B37" s="129" t="s">
        <v>931</v>
      </c>
      <c r="C37" s="142" t="s">
        <v>989</v>
      </c>
      <c r="D37" s="133" t="s">
        <v>932</v>
      </c>
      <c r="F37" s="79" t="s">
        <v>114</v>
      </c>
      <c r="H37" s="87">
        <v>35</v>
      </c>
      <c r="I37" s="17" t="s">
        <v>177</v>
      </c>
      <c r="J37" s="88" t="s">
        <v>1034</v>
      </c>
      <c r="L37" s="87">
        <v>35</v>
      </c>
      <c r="M37" s="17" t="s">
        <v>253</v>
      </c>
      <c r="N37" s="88" t="s">
        <v>1110</v>
      </c>
    </row>
    <row r="38" spans="1:14" x14ac:dyDescent="0.15">
      <c r="A38" s="17">
        <v>36</v>
      </c>
      <c r="B38" s="129" t="s">
        <v>933</v>
      </c>
      <c r="C38" s="142" t="s">
        <v>990</v>
      </c>
      <c r="D38" s="133" t="s">
        <v>934</v>
      </c>
      <c r="F38" s="85" t="s">
        <v>96</v>
      </c>
      <c r="H38" s="87">
        <v>36</v>
      </c>
      <c r="I38" s="17" t="s">
        <v>178</v>
      </c>
      <c r="J38" s="88" t="s">
        <v>1035</v>
      </c>
      <c r="L38" s="87">
        <v>36</v>
      </c>
      <c r="M38" s="17" t="s">
        <v>254</v>
      </c>
      <c r="N38" s="88" t="s">
        <v>1111</v>
      </c>
    </row>
    <row r="39" spans="1:14" x14ac:dyDescent="0.15">
      <c r="A39" s="17">
        <v>37</v>
      </c>
      <c r="B39" s="129" t="s">
        <v>935</v>
      </c>
      <c r="C39" s="142" t="s">
        <v>991</v>
      </c>
      <c r="D39" s="130"/>
      <c r="F39" s="49" t="s">
        <v>97</v>
      </c>
      <c r="H39" s="87">
        <v>37</v>
      </c>
      <c r="I39" s="17" t="s">
        <v>179</v>
      </c>
      <c r="J39" s="88" t="s">
        <v>1036</v>
      </c>
      <c r="L39" s="87">
        <v>37</v>
      </c>
      <c r="M39" s="17" t="s">
        <v>255</v>
      </c>
      <c r="N39" s="88" t="s">
        <v>1112</v>
      </c>
    </row>
    <row r="40" spans="1:14" x14ac:dyDescent="0.15">
      <c r="A40" s="17">
        <v>38</v>
      </c>
      <c r="B40" s="129" t="s">
        <v>936</v>
      </c>
      <c r="C40" s="142" t="s">
        <v>992</v>
      </c>
      <c r="D40" s="130" t="s">
        <v>937</v>
      </c>
      <c r="F40" s="49"/>
      <c r="H40" s="87">
        <v>38</v>
      </c>
      <c r="I40" s="17" t="s">
        <v>180</v>
      </c>
      <c r="J40" s="88" t="s">
        <v>1037</v>
      </c>
      <c r="L40" s="87">
        <v>38</v>
      </c>
      <c r="M40" s="17" t="s">
        <v>256</v>
      </c>
      <c r="N40" s="88" t="s">
        <v>1113</v>
      </c>
    </row>
    <row r="41" spans="1:14" x14ac:dyDescent="0.15">
      <c r="A41" s="17">
        <v>39</v>
      </c>
      <c r="B41" s="127" t="s">
        <v>938</v>
      </c>
      <c r="C41" s="143" t="s">
        <v>993</v>
      </c>
      <c r="D41" s="128" t="s">
        <v>939</v>
      </c>
      <c r="H41" s="87">
        <v>39</v>
      </c>
      <c r="I41" s="17" t="s">
        <v>181</v>
      </c>
      <c r="J41" s="88" t="s">
        <v>1038</v>
      </c>
      <c r="L41" s="87">
        <v>39</v>
      </c>
      <c r="M41" s="17" t="s">
        <v>257</v>
      </c>
      <c r="N41" s="88" t="s">
        <v>1114</v>
      </c>
    </row>
    <row r="42" spans="1:14" x14ac:dyDescent="0.15">
      <c r="A42" s="17">
        <v>40</v>
      </c>
      <c r="B42" s="129" t="s">
        <v>950</v>
      </c>
      <c r="C42" s="142" t="s">
        <v>994</v>
      </c>
      <c r="D42" s="133" t="s">
        <v>940</v>
      </c>
      <c r="H42" s="87">
        <v>40</v>
      </c>
      <c r="I42" s="17" t="s">
        <v>182</v>
      </c>
      <c r="J42" s="88" t="s">
        <v>1039</v>
      </c>
      <c r="L42" s="87">
        <v>40</v>
      </c>
      <c r="M42" s="17" t="s">
        <v>258</v>
      </c>
      <c r="N42" s="88" t="s">
        <v>1115</v>
      </c>
    </row>
    <row r="43" spans="1:14" x14ac:dyDescent="0.15">
      <c r="A43" s="17">
        <v>41</v>
      </c>
      <c r="B43" s="127" t="s">
        <v>941</v>
      </c>
      <c r="C43" s="143" t="s">
        <v>995</v>
      </c>
      <c r="D43" s="130"/>
      <c r="H43" s="87">
        <v>41</v>
      </c>
      <c r="I43" s="17" t="s">
        <v>183</v>
      </c>
      <c r="J43" s="88" t="s">
        <v>1040</v>
      </c>
      <c r="L43" s="87">
        <v>41</v>
      </c>
      <c r="M43" s="17" t="s">
        <v>259</v>
      </c>
      <c r="N43" s="88" t="s">
        <v>1116</v>
      </c>
    </row>
    <row r="44" spans="1:14" x14ac:dyDescent="0.15">
      <c r="A44" s="17">
        <v>42</v>
      </c>
      <c r="B44" s="131" t="s">
        <v>942</v>
      </c>
      <c r="C44" s="144" t="s">
        <v>996</v>
      </c>
      <c r="D44" s="128" t="s">
        <v>943</v>
      </c>
      <c r="H44" s="87">
        <v>42</v>
      </c>
      <c r="I44" s="17" t="s">
        <v>184</v>
      </c>
      <c r="J44" s="88" t="s">
        <v>1041</v>
      </c>
      <c r="L44" s="87">
        <v>42</v>
      </c>
      <c r="M44" s="17" t="s">
        <v>260</v>
      </c>
      <c r="N44" s="88" t="s">
        <v>1117</v>
      </c>
    </row>
    <row r="45" spans="1:14" x14ac:dyDescent="0.15">
      <c r="A45" s="17">
        <v>43</v>
      </c>
      <c r="B45" s="127" t="s">
        <v>944</v>
      </c>
      <c r="C45" s="143" t="s">
        <v>997</v>
      </c>
      <c r="D45" s="131" t="s">
        <v>945</v>
      </c>
      <c r="H45" s="87">
        <v>43</v>
      </c>
      <c r="I45" s="17" t="s">
        <v>185</v>
      </c>
      <c r="J45" s="88" t="s">
        <v>1042</v>
      </c>
      <c r="L45" s="87">
        <v>43</v>
      </c>
      <c r="M45" s="17" t="s">
        <v>261</v>
      </c>
      <c r="N45" s="88" t="s">
        <v>1118</v>
      </c>
    </row>
    <row r="46" spans="1:14" x14ac:dyDescent="0.15">
      <c r="A46" s="17">
        <v>44</v>
      </c>
      <c r="B46" s="127" t="s">
        <v>946</v>
      </c>
      <c r="C46" s="143" t="s">
        <v>998</v>
      </c>
      <c r="D46" s="131"/>
      <c r="H46" s="87">
        <v>44</v>
      </c>
      <c r="I46" s="17" t="s">
        <v>186</v>
      </c>
      <c r="J46" s="88" t="s">
        <v>1043</v>
      </c>
      <c r="L46" s="87">
        <v>44</v>
      </c>
      <c r="M46" s="17" t="s">
        <v>262</v>
      </c>
      <c r="N46" s="88" t="s">
        <v>1119</v>
      </c>
    </row>
    <row r="47" spans="1:14" x14ac:dyDescent="0.15">
      <c r="A47" s="17">
        <v>45</v>
      </c>
      <c r="B47" s="127" t="s">
        <v>947</v>
      </c>
      <c r="C47" s="143" t="s">
        <v>999</v>
      </c>
      <c r="D47" s="127" t="s">
        <v>948</v>
      </c>
      <c r="H47" s="87">
        <v>45</v>
      </c>
      <c r="I47" s="17" t="s">
        <v>187</v>
      </c>
      <c r="J47" s="88" t="s">
        <v>1044</v>
      </c>
      <c r="L47" s="87">
        <v>45</v>
      </c>
      <c r="M47" s="17" t="s">
        <v>263</v>
      </c>
      <c r="N47" s="88" t="s">
        <v>1120</v>
      </c>
    </row>
    <row r="48" spans="1:14" x14ac:dyDescent="0.15">
      <c r="B48" s="135"/>
      <c r="C48" s="135"/>
      <c r="D48" s="136"/>
      <c r="H48" s="87">
        <v>46</v>
      </c>
      <c r="I48" s="17" t="s">
        <v>188</v>
      </c>
      <c r="J48" s="88" t="s">
        <v>1045</v>
      </c>
      <c r="L48" s="87">
        <v>46</v>
      </c>
      <c r="M48" s="17" t="s">
        <v>264</v>
      </c>
      <c r="N48" s="88" t="s">
        <v>1121</v>
      </c>
    </row>
    <row r="49" spans="2:14" x14ac:dyDescent="0.15">
      <c r="B49" s="137"/>
      <c r="C49" s="137"/>
      <c r="D49" s="138"/>
      <c r="H49" s="87">
        <v>47</v>
      </c>
      <c r="I49" s="17" t="s">
        <v>189</v>
      </c>
      <c r="J49" s="88" t="s">
        <v>1046</v>
      </c>
      <c r="L49" s="87">
        <v>47</v>
      </c>
      <c r="M49" s="17" t="s">
        <v>265</v>
      </c>
      <c r="N49" s="88" t="s">
        <v>1122</v>
      </c>
    </row>
    <row r="50" spans="2:14" x14ac:dyDescent="0.15">
      <c r="B50" s="137"/>
      <c r="C50" s="137"/>
      <c r="D50" s="138"/>
      <c r="H50" s="87">
        <v>48</v>
      </c>
      <c r="I50" s="17" t="s">
        <v>190</v>
      </c>
      <c r="J50" s="88" t="s">
        <v>1047</v>
      </c>
      <c r="L50" s="87">
        <v>48</v>
      </c>
      <c r="M50" s="17" t="s">
        <v>266</v>
      </c>
      <c r="N50" s="88" t="s">
        <v>1123</v>
      </c>
    </row>
    <row r="51" spans="2:14" x14ac:dyDescent="0.15">
      <c r="B51" s="139"/>
      <c r="C51" s="139"/>
      <c r="D51" s="136"/>
      <c r="H51" s="87">
        <v>49</v>
      </c>
      <c r="I51" s="17" t="s">
        <v>191</v>
      </c>
      <c r="J51" s="88" t="s">
        <v>1048</v>
      </c>
      <c r="L51" s="87">
        <v>49</v>
      </c>
      <c r="M51" s="17" t="s">
        <v>267</v>
      </c>
      <c r="N51" s="88" t="s">
        <v>1124</v>
      </c>
    </row>
    <row r="52" spans="2:14" x14ac:dyDescent="0.15">
      <c r="B52" s="139"/>
      <c r="C52" s="139"/>
      <c r="D52" s="136"/>
      <c r="H52" s="87">
        <v>50</v>
      </c>
      <c r="I52" s="17" t="s">
        <v>192</v>
      </c>
      <c r="J52" s="88" t="s">
        <v>1049</v>
      </c>
      <c r="L52" s="87">
        <v>50</v>
      </c>
      <c r="M52" s="17" t="s">
        <v>268</v>
      </c>
      <c r="N52" s="88" t="s">
        <v>1125</v>
      </c>
    </row>
    <row r="53" spans="2:14" x14ac:dyDescent="0.15">
      <c r="B53" s="135"/>
      <c r="C53" s="135"/>
      <c r="D53" s="136"/>
      <c r="H53" s="87">
        <v>51</v>
      </c>
      <c r="I53" s="17" t="s">
        <v>193</v>
      </c>
      <c r="J53" s="88" t="s">
        <v>1050</v>
      </c>
      <c r="L53" s="87">
        <v>51</v>
      </c>
      <c r="M53" s="17" t="s">
        <v>269</v>
      </c>
      <c r="N53" s="88" t="s">
        <v>1126</v>
      </c>
    </row>
    <row r="54" spans="2:14" x14ac:dyDescent="0.15">
      <c r="B54" s="139"/>
      <c r="C54" s="139"/>
      <c r="D54" s="138"/>
      <c r="H54" s="87">
        <v>52</v>
      </c>
      <c r="I54" s="17" t="s">
        <v>194</v>
      </c>
      <c r="J54" s="88" t="s">
        <v>1051</v>
      </c>
      <c r="L54" s="87">
        <v>52</v>
      </c>
      <c r="M54" s="17" t="s">
        <v>270</v>
      </c>
      <c r="N54" s="88" t="s">
        <v>1127</v>
      </c>
    </row>
    <row r="55" spans="2:14" x14ac:dyDescent="0.15">
      <c r="B55" s="137"/>
      <c r="C55" s="137"/>
      <c r="D55" s="138"/>
      <c r="H55" s="87">
        <v>53</v>
      </c>
      <c r="I55" s="17" t="s">
        <v>195</v>
      </c>
      <c r="J55" s="88" t="s">
        <v>1052</v>
      </c>
      <c r="L55" s="87">
        <v>53</v>
      </c>
      <c r="M55" s="17" t="s">
        <v>271</v>
      </c>
      <c r="N55" s="88" t="s">
        <v>1128</v>
      </c>
    </row>
    <row r="56" spans="2:14" x14ac:dyDescent="0.15">
      <c r="B56" s="139"/>
      <c r="C56" s="139"/>
      <c r="D56" s="136"/>
      <c r="H56" s="87">
        <v>54</v>
      </c>
      <c r="I56" s="17" t="s">
        <v>196</v>
      </c>
      <c r="J56" s="88" t="s">
        <v>1053</v>
      </c>
      <c r="L56" s="87">
        <v>54</v>
      </c>
      <c r="M56" s="17" t="s">
        <v>272</v>
      </c>
      <c r="N56" s="88" t="s">
        <v>1129</v>
      </c>
    </row>
    <row r="57" spans="2:14" x14ac:dyDescent="0.15">
      <c r="B57" s="137"/>
      <c r="C57" s="137"/>
      <c r="D57" s="140"/>
      <c r="H57" s="87">
        <v>55</v>
      </c>
      <c r="I57" s="17" t="s">
        <v>197</v>
      </c>
      <c r="J57" s="88" t="s">
        <v>1054</v>
      </c>
      <c r="L57" s="87">
        <v>55</v>
      </c>
      <c r="M57" s="17" t="s">
        <v>273</v>
      </c>
      <c r="N57" s="88" t="s">
        <v>1130</v>
      </c>
    </row>
    <row r="58" spans="2:14" x14ac:dyDescent="0.15">
      <c r="B58" s="137"/>
      <c r="C58" s="137"/>
      <c r="D58" s="140"/>
      <c r="H58" s="87">
        <v>56</v>
      </c>
      <c r="I58" s="17" t="s">
        <v>198</v>
      </c>
      <c r="J58" s="88" t="s">
        <v>1055</v>
      </c>
      <c r="L58" s="87">
        <v>56</v>
      </c>
      <c r="M58" s="17" t="s">
        <v>274</v>
      </c>
      <c r="N58" s="88" t="s">
        <v>1131</v>
      </c>
    </row>
    <row r="59" spans="2:14" x14ac:dyDescent="0.15">
      <c r="B59" s="137"/>
      <c r="C59" s="137"/>
      <c r="D59" s="138"/>
      <c r="H59" s="87">
        <v>57</v>
      </c>
      <c r="I59" s="17" t="s">
        <v>199</v>
      </c>
      <c r="J59" s="88" t="s">
        <v>1056</v>
      </c>
      <c r="L59" s="87">
        <v>57</v>
      </c>
      <c r="M59" s="17" t="s">
        <v>275</v>
      </c>
      <c r="N59" s="88" t="s">
        <v>1132</v>
      </c>
    </row>
    <row r="60" spans="2:14" x14ac:dyDescent="0.15">
      <c r="B60" s="137"/>
      <c r="C60" s="137"/>
      <c r="D60" s="138"/>
      <c r="H60" s="87">
        <v>58</v>
      </c>
      <c r="I60" s="17" t="s">
        <v>200</v>
      </c>
      <c r="J60" s="88" t="s">
        <v>1057</v>
      </c>
      <c r="L60" s="87">
        <v>58</v>
      </c>
      <c r="M60" s="17" t="s">
        <v>276</v>
      </c>
      <c r="N60" s="88" t="s">
        <v>1133</v>
      </c>
    </row>
    <row r="61" spans="2:14" x14ac:dyDescent="0.15">
      <c r="B61" s="135"/>
      <c r="C61" s="135"/>
      <c r="D61" s="136"/>
      <c r="H61" s="87">
        <v>59</v>
      </c>
      <c r="I61" s="17" t="s">
        <v>201</v>
      </c>
      <c r="J61" s="88" t="s">
        <v>1058</v>
      </c>
      <c r="L61" s="87">
        <v>59</v>
      </c>
      <c r="M61" s="17" t="s">
        <v>277</v>
      </c>
      <c r="N61" s="88" t="s">
        <v>1134</v>
      </c>
    </row>
    <row r="62" spans="2:14" x14ac:dyDescent="0.15">
      <c r="B62" s="139"/>
      <c r="C62" s="139"/>
      <c r="D62" s="135"/>
      <c r="H62" s="87">
        <v>60</v>
      </c>
      <c r="I62" s="17" t="s">
        <v>202</v>
      </c>
      <c r="J62" s="88" t="s">
        <v>1059</v>
      </c>
      <c r="L62" s="87">
        <v>60</v>
      </c>
      <c r="M62" s="17" t="s">
        <v>278</v>
      </c>
      <c r="N62" s="88" t="s">
        <v>1135</v>
      </c>
    </row>
    <row r="63" spans="2:14" x14ac:dyDescent="0.15">
      <c r="B63" s="18"/>
      <c r="C63" s="18"/>
      <c r="D63" s="19"/>
      <c r="H63" s="87">
        <v>61</v>
      </c>
      <c r="I63" s="17" t="s">
        <v>203</v>
      </c>
      <c r="J63" s="88" t="s">
        <v>1060</v>
      </c>
      <c r="L63" s="87">
        <v>61</v>
      </c>
      <c r="M63" s="17" t="s">
        <v>279</v>
      </c>
      <c r="N63" s="88" t="s">
        <v>1136</v>
      </c>
    </row>
    <row r="64" spans="2:14" x14ac:dyDescent="0.15">
      <c r="B64" s="18"/>
      <c r="C64" s="18"/>
      <c r="D64" s="19"/>
      <c r="H64" s="87">
        <v>62</v>
      </c>
      <c r="I64" s="17" t="s">
        <v>204</v>
      </c>
      <c r="J64" s="88" t="s">
        <v>1061</v>
      </c>
      <c r="L64" s="87">
        <v>62</v>
      </c>
      <c r="M64" s="17" t="s">
        <v>280</v>
      </c>
      <c r="N64" s="88" t="s">
        <v>1137</v>
      </c>
    </row>
    <row r="65" spans="2:14" x14ac:dyDescent="0.15">
      <c r="B65" s="18"/>
      <c r="C65" s="18"/>
      <c r="D65" s="19"/>
      <c r="H65" s="87">
        <v>63</v>
      </c>
      <c r="I65" s="17" t="s">
        <v>205</v>
      </c>
      <c r="J65" s="88" t="s">
        <v>1062</v>
      </c>
      <c r="L65" s="87">
        <v>63</v>
      </c>
      <c r="M65" s="17" t="s">
        <v>281</v>
      </c>
      <c r="N65" s="88" t="s">
        <v>1138</v>
      </c>
    </row>
    <row r="66" spans="2:14" x14ac:dyDescent="0.15">
      <c r="B66" s="18"/>
      <c r="C66" s="18"/>
      <c r="D66" s="19"/>
      <c r="H66" s="87">
        <v>64</v>
      </c>
      <c r="I66" s="17" t="s">
        <v>206</v>
      </c>
      <c r="J66" s="88" t="s">
        <v>1063</v>
      </c>
      <c r="L66" s="87">
        <v>64</v>
      </c>
      <c r="M66" s="17" t="s">
        <v>282</v>
      </c>
      <c r="N66" s="88" t="s">
        <v>1139</v>
      </c>
    </row>
    <row r="67" spans="2:14" x14ac:dyDescent="0.15">
      <c r="B67" s="18"/>
      <c r="C67" s="18"/>
      <c r="D67" s="19"/>
      <c r="H67" s="87">
        <v>65</v>
      </c>
      <c r="I67" s="17" t="s">
        <v>207</v>
      </c>
      <c r="J67" s="88" t="s">
        <v>1064</v>
      </c>
      <c r="L67" s="87">
        <v>65</v>
      </c>
      <c r="M67" s="17" t="s">
        <v>283</v>
      </c>
      <c r="N67" s="88" t="s">
        <v>1140</v>
      </c>
    </row>
    <row r="68" spans="2:14" x14ac:dyDescent="0.15">
      <c r="B68" s="18"/>
      <c r="C68" s="18"/>
      <c r="D68" s="19"/>
      <c r="H68" s="87">
        <v>66</v>
      </c>
      <c r="I68" s="17" t="s">
        <v>208</v>
      </c>
      <c r="J68" s="88" t="s">
        <v>1065</v>
      </c>
      <c r="L68" s="87">
        <v>66</v>
      </c>
      <c r="M68" s="17" t="s">
        <v>284</v>
      </c>
      <c r="N68" s="88" t="s">
        <v>1141</v>
      </c>
    </row>
    <row r="69" spans="2:14" x14ac:dyDescent="0.15">
      <c r="B69" s="18"/>
      <c r="C69" s="18"/>
      <c r="D69" s="19"/>
      <c r="H69" s="87">
        <v>67</v>
      </c>
      <c r="I69" s="17" t="s">
        <v>209</v>
      </c>
      <c r="J69" s="88" t="s">
        <v>1066</v>
      </c>
      <c r="L69" s="87">
        <v>67</v>
      </c>
      <c r="M69" s="17" t="s">
        <v>285</v>
      </c>
      <c r="N69" s="88" t="s">
        <v>1142</v>
      </c>
    </row>
    <row r="70" spans="2:14" x14ac:dyDescent="0.15">
      <c r="B70" s="18"/>
      <c r="C70" s="18"/>
      <c r="D70" s="19"/>
      <c r="H70" s="87">
        <v>68</v>
      </c>
      <c r="I70" s="17" t="s">
        <v>210</v>
      </c>
      <c r="J70" s="88" t="s">
        <v>1067</v>
      </c>
      <c r="L70" s="87">
        <v>68</v>
      </c>
      <c r="M70" s="17" t="s">
        <v>286</v>
      </c>
      <c r="N70" s="88" t="s">
        <v>1143</v>
      </c>
    </row>
    <row r="71" spans="2:14" x14ac:dyDescent="0.15">
      <c r="B71" s="18"/>
      <c r="C71" s="18"/>
      <c r="D71" s="19"/>
      <c r="H71" s="87">
        <v>69</v>
      </c>
      <c r="I71" s="17" t="s">
        <v>211</v>
      </c>
      <c r="J71" s="88" t="s">
        <v>1068</v>
      </c>
      <c r="L71" s="87">
        <v>69</v>
      </c>
      <c r="M71" s="17" t="s">
        <v>287</v>
      </c>
      <c r="N71" s="88" t="s">
        <v>1144</v>
      </c>
    </row>
    <row r="72" spans="2:14" x14ac:dyDescent="0.15">
      <c r="H72" s="87">
        <v>70</v>
      </c>
      <c r="I72" s="17" t="s">
        <v>212</v>
      </c>
      <c r="J72" s="88" t="s">
        <v>1069</v>
      </c>
      <c r="L72" s="87">
        <v>70</v>
      </c>
      <c r="M72" s="17" t="s">
        <v>288</v>
      </c>
      <c r="N72" s="88" t="s">
        <v>1145</v>
      </c>
    </row>
    <row r="73" spans="2:14" x14ac:dyDescent="0.15">
      <c r="H73" s="87">
        <v>71</v>
      </c>
      <c r="I73" s="17" t="s">
        <v>213</v>
      </c>
      <c r="J73" s="88" t="s">
        <v>1070</v>
      </c>
      <c r="L73" s="87">
        <v>71</v>
      </c>
      <c r="M73" s="17" t="s">
        <v>289</v>
      </c>
      <c r="N73" s="88" t="s">
        <v>1146</v>
      </c>
    </row>
    <row r="74" spans="2:14" x14ac:dyDescent="0.15">
      <c r="H74" s="87">
        <v>72</v>
      </c>
      <c r="I74" s="17" t="s">
        <v>214</v>
      </c>
      <c r="J74" s="88" t="s">
        <v>1071</v>
      </c>
      <c r="L74" s="87">
        <v>72</v>
      </c>
      <c r="M74" s="17" t="s">
        <v>290</v>
      </c>
      <c r="N74" s="88" t="s">
        <v>1147</v>
      </c>
    </row>
    <row r="75" spans="2:14" x14ac:dyDescent="0.15">
      <c r="H75" s="87">
        <v>73</v>
      </c>
      <c r="I75" s="17" t="s">
        <v>215</v>
      </c>
      <c r="J75" s="88" t="s">
        <v>1072</v>
      </c>
      <c r="L75" s="87">
        <v>73</v>
      </c>
      <c r="M75" s="17" t="s">
        <v>291</v>
      </c>
      <c r="N75" s="88" t="s">
        <v>1148</v>
      </c>
    </row>
    <row r="76" spans="2:14" x14ac:dyDescent="0.15">
      <c r="H76" s="87">
        <v>74</v>
      </c>
      <c r="I76" s="17" t="s">
        <v>216</v>
      </c>
      <c r="J76" s="88" t="s">
        <v>1073</v>
      </c>
      <c r="L76" s="87">
        <v>74</v>
      </c>
      <c r="M76" s="17" t="s">
        <v>292</v>
      </c>
      <c r="N76" s="88" t="s">
        <v>1149</v>
      </c>
    </row>
    <row r="77" spans="2:14" x14ac:dyDescent="0.15">
      <c r="H77" s="87">
        <v>75</v>
      </c>
      <c r="I77" s="17" t="s">
        <v>217</v>
      </c>
      <c r="J77" s="88" t="s">
        <v>1074</v>
      </c>
      <c r="L77" s="87">
        <v>75</v>
      </c>
      <c r="M77" s="17" t="s">
        <v>293</v>
      </c>
      <c r="N77" s="88" t="s">
        <v>1150</v>
      </c>
    </row>
    <row r="78" spans="2:14" x14ac:dyDescent="0.15">
      <c r="H78" s="90">
        <v>76</v>
      </c>
      <c r="I78" s="81" t="s">
        <v>218</v>
      </c>
      <c r="J78" s="77" t="s">
        <v>1075</v>
      </c>
      <c r="L78" s="87">
        <v>76</v>
      </c>
      <c r="M78" s="17" t="s">
        <v>294</v>
      </c>
      <c r="N78" s="88" t="s">
        <v>1151</v>
      </c>
    </row>
    <row r="79" spans="2:14" x14ac:dyDescent="0.15">
      <c r="I79" s="56"/>
      <c r="J79" s="56"/>
      <c r="L79" s="87">
        <v>77</v>
      </c>
      <c r="M79" s="17" t="s">
        <v>295</v>
      </c>
      <c r="N79" s="88" t="s">
        <v>1152</v>
      </c>
    </row>
    <row r="80" spans="2:14" x14ac:dyDescent="0.15">
      <c r="L80" s="87">
        <v>78</v>
      </c>
      <c r="M80" s="17" t="s">
        <v>296</v>
      </c>
      <c r="N80" s="88" t="s">
        <v>1153</v>
      </c>
    </row>
    <row r="81" spans="12:14" x14ac:dyDescent="0.15">
      <c r="L81" s="87">
        <v>79</v>
      </c>
      <c r="M81" s="17" t="s">
        <v>297</v>
      </c>
      <c r="N81" s="88" t="s">
        <v>1154</v>
      </c>
    </row>
    <row r="82" spans="12:14" x14ac:dyDescent="0.15">
      <c r="L82" s="87">
        <v>80</v>
      </c>
      <c r="M82" s="17" t="s">
        <v>298</v>
      </c>
      <c r="N82" s="88" t="s">
        <v>1155</v>
      </c>
    </row>
    <row r="83" spans="12:14" x14ac:dyDescent="0.15">
      <c r="L83" s="87">
        <v>81</v>
      </c>
      <c r="M83" s="17" t="s">
        <v>299</v>
      </c>
      <c r="N83" s="88" t="s">
        <v>1156</v>
      </c>
    </row>
    <row r="84" spans="12:14" x14ac:dyDescent="0.15">
      <c r="L84" s="87">
        <v>82</v>
      </c>
      <c r="M84" s="17" t="s">
        <v>300</v>
      </c>
      <c r="N84" s="88" t="s">
        <v>1157</v>
      </c>
    </row>
    <row r="85" spans="12:14" x14ac:dyDescent="0.15">
      <c r="L85" s="87">
        <v>83</v>
      </c>
      <c r="M85" s="17" t="s">
        <v>301</v>
      </c>
      <c r="N85" s="88" t="s">
        <v>1158</v>
      </c>
    </row>
    <row r="86" spans="12:14" x14ac:dyDescent="0.15">
      <c r="L86" s="87">
        <v>84</v>
      </c>
      <c r="M86" s="17" t="s">
        <v>302</v>
      </c>
      <c r="N86" s="88" t="s">
        <v>1159</v>
      </c>
    </row>
    <row r="87" spans="12:14" x14ac:dyDescent="0.15">
      <c r="L87" s="87">
        <v>85</v>
      </c>
      <c r="M87" s="17" t="s">
        <v>303</v>
      </c>
      <c r="N87" s="88" t="s">
        <v>1160</v>
      </c>
    </row>
    <row r="88" spans="12:14" x14ac:dyDescent="0.15">
      <c r="L88" s="87">
        <v>86</v>
      </c>
      <c r="M88" s="17" t="s">
        <v>304</v>
      </c>
      <c r="N88" s="88" t="s">
        <v>1161</v>
      </c>
    </row>
    <row r="89" spans="12:14" x14ac:dyDescent="0.15">
      <c r="L89" s="87">
        <v>87</v>
      </c>
      <c r="M89" s="17" t="s">
        <v>305</v>
      </c>
      <c r="N89" s="88" t="s">
        <v>1162</v>
      </c>
    </row>
    <row r="90" spans="12:14" x14ac:dyDescent="0.15">
      <c r="L90" s="87">
        <v>88</v>
      </c>
      <c r="M90" s="17" t="s">
        <v>306</v>
      </c>
      <c r="N90" s="88" t="s">
        <v>1163</v>
      </c>
    </row>
    <row r="91" spans="12:14" x14ac:dyDescent="0.15">
      <c r="L91" s="87">
        <v>89</v>
      </c>
      <c r="M91" s="17" t="s">
        <v>307</v>
      </c>
      <c r="N91" s="88" t="s">
        <v>1164</v>
      </c>
    </row>
    <row r="92" spans="12:14" x14ac:dyDescent="0.15">
      <c r="L92" s="87">
        <v>90</v>
      </c>
      <c r="M92" s="17" t="s">
        <v>308</v>
      </c>
      <c r="N92" s="88" t="s">
        <v>1165</v>
      </c>
    </row>
    <row r="93" spans="12:14" x14ac:dyDescent="0.15">
      <c r="L93" s="87">
        <v>91</v>
      </c>
      <c r="M93" s="17" t="s">
        <v>309</v>
      </c>
      <c r="N93" s="88" t="s">
        <v>1166</v>
      </c>
    </row>
    <row r="94" spans="12:14" x14ac:dyDescent="0.15">
      <c r="L94" s="87">
        <v>92</v>
      </c>
      <c r="M94" s="17" t="s">
        <v>310</v>
      </c>
      <c r="N94" s="88" t="s">
        <v>1167</v>
      </c>
    </row>
    <row r="95" spans="12:14" x14ac:dyDescent="0.15">
      <c r="L95" s="87">
        <v>93</v>
      </c>
      <c r="M95" s="17" t="s">
        <v>311</v>
      </c>
      <c r="N95" s="88" t="s">
        <v>1168</v>
      </c>
    </row>
    <row r="96" spans="12:14" x14ac:dyDescent="0.15">
      <c r="L96" s="87">
        <v>94</v>
      </c>
      <c r="M96" s="17" t="s">
        <v>312</v>
      </c>
      <c r="N96" s="88" t="s">
        <v>1169</v>
      </c>
    </row>
    <row r="97" spans="12:14" x14ac:dyDescent="0.15">
      <c r="L97" s="87">
        <v>95</v>
      </c>
      <c r="M97" s="17" t="s">
        <v>313</v>
      </c>
      <c r="N97" s="88" t="s">
        <v>1170</v>
      </c>
    </row>
    <row r="98" spans="12:14" x14ac:dyDescent="0.15">
      <c r="L98" s="87">
        <v>96</v>
      </c>
      <c r="M98" s="17" t="s">
        <v>314</v>
      </c>
      <c r="N98" s="88" t="s">
        <v>1171</v>
      </c>
    </row>
    <row r="99" spans="12:14" x14ac:dyDescent="0.15">
      <c r="L99" s="87">
        <v>97</v>
      </c>
      <c r="M99" s="17" t="s">
        <v>315</v>
      </c>
      <c r="N99" s="88" t="s">
        <v>1172</v>
      </c>
    </row>
    <row r="100" spans="12:14" x14ac:dyDescent="0.15">
      <c r="L100" s="87">
        <v>98</v>
      </c>
      <c r="M100" s="17" t="s">
        <v>316</v>
      </c>
      <c r="N100" s="88" t="s">
        <v>1173</v>
      </c>
    </row>
    <row r="101" spans="12:14" x14ac:dyDescent="0.15">
      <c r="L101" s="87">
        <v>99</v>
      </c>
      <c r="M101" s="17" t="s">
        <v>317</v>
      </c>
      <c r="N101" s="88" t="s">
        <v>1174</v>
      </c>
    </row>
    <row r="102" spans="12:14" x14ac:dyDescent="0.15">
      <c r="L102" s="87">
        <v>100</v>
      </c>
      <c r="M102" s="17" t="s">
        <v>318</v>
      </c>
      <c r="N102" s="88" t="s">
        <v>1175</v>
      </c>
    </row>
    <row r="103" spans="12:14" x14ac:dyDescent="0.15">
      <c r="L103" s="87">
        <v>101</v>
      </c>
      <c r="M103" s="17" t="s">
        <v>319</v>
      </c>
      <c r="N103" s="88" t="s">
        <v>1176</v>
      </c>
    </row>
    <row r="104" spans="12:14" x14ac:dyDescent="0.15">
      <c r="L104" s="87">
        <v>102</v>
      </c>
      <c r="M104" s="17" t="s">
        <v>320</v>
      </c>
      <c r="N104" s="88" t="s">
        <v>1177</v>
      </c>
    </row>
    <row r="105" spans="12:14" x14ac:dyDescent="0.15">
      <c r="L105" s="87">
        <v>103</v>
      </c>
      <c r="M105" s="17" t="s">
        <v>321</v>
      </c>
      <c r="N105" s="88" t="s">
        <v>1178</v>
      </c>
    </row>
    <row r="106" spans="12:14" x14ac:dyDescent="0.15">
      <c r="L106" s="87">
        <v>104</v>
      </c>
      <c r="M106" s="17" t="s">
        <v>322</v>
      </c>
      <c r="N106" s="88" t="s">
        <v>1179</v>
      </c>
    </row>
    <row r="107" spans="12:14" x14ac:dyDescent="0.15">
      <c r="L107" s="87">
        <v>105</v>
      </c>
      <c r="M107" s="17" t="s">
        <v>323</v>
      </c>
      <c r="N107" s="88" t="s">
        <v>1180</v>
      </c>
    </row>
    <row r="108" spans="12:14" x14ac:dyDescent="0.15">
      <c r="L108" s="87">
        <v>106</v>
      </c>
      <c r="M108" s="17" t="s">
        <v>324</v>
      </c>
      <c r="N108" s="88" t="s">
        <v>1181</v>
      </c>
    </row>
    <row r="109" spans="12:14" x14ac:dyDescent="0.15">
      <c r="L109" s="87">
        <v>107</v>
      </c>
      <c r="M109" s="17" t="s">
        <v>325</v>
      </c>
      <c r="N109" s="88" t="s">
        <v>1182</v>
      </c>
    </row>
    <row r="110" spans="12:14" x14ac:dyDescent="0.15">
      <c r="L110" s="87">
        <v>108</v>
      </c>
      <c r="M110" s="17" t="s">
        <v>326</v>
      </c>
      <c r="N110" s="88" t="s">
        <v>1183</v>
      </c>
    </row>
    <row r="111" spans="12:14" x14ac:dyDescent="0.15">
      <c r="L111" s="87">
        <v>109</v>
      </c>
      <c r="M111" s="17" t="s">
        <v>327</v>
      </c>
      <c r="N111" s="88" t="s">
        <v>1184</v>
      </c>
    </row>
    <row r="112" spans="12:14" x14ac:dyDescent="0.15">
      <c r="L112" s="87">
        <v>110</v>
      </c>
      <c r="M112" s="17" t="s">
        <v>328</v>
      </c>
      <c r="N112" s="88" t="s">
        <v>1185</v>
      </c>
    </row>
    <row r="113" spans="12:14" x14ac:dyDescent="0.15">
      <c r="L113" s="87">
        <v>111</v>
      </c>
      <c r="M113" s="17" t="s">
        <v>329</v>
      </c>
      <c r="N113" s="88" t="s">
        <v>1186</v>
      </c>
    </row>
    <row r="114" spans="12:14" x14ac:dyDescent="0.15">
      <c r="L114" s="87">
        <v>112</v>
      </c>
      <c r="M114" s="17" t="s">
        <v>330</v>
      </c>
      <c r="N114" s="88" t="s">
        <v>1187</v>
      </c>
    </row>
    <row r="115" spans="12:14" x14ac:dyDescent="0.15">
      <c r="L115" s="87">
        <v>113</v>
      </c>
      <c r="M115" s="17" t="s">
        <v>331</v>
      </c>
      <c r="N115" s="88" t="s">
        <v>1188</v>
      </c>
    </row>
    <row r="116" spans="12:14" x14ac:dyDescent="0.15">
      <c r="L116" s="87">
        <v>114</v>
      </c>
      <c r="M116" s="17" t="s">
        <v>332</v>
      </c>
      <c r="N116" s="88" t="s">
        <v>1189</v>
      </c>
    </row>
    <row r="117" spans="12:14" x14ac:dyDescent="0.15">
      <c r="L117" s="87">
        <v>115</v>
      </c>
      <c r="M117" s="17" t="s">
        <v>333</v>
      </c>
      <c r="N117" s="88" t="s">
        <v>1190</v>
      </c>
    </row>
    <row r="118" spans="12:14" x14ac:dyDescent="0.15">
      <c r="L118" s="87">
        <v>116</v>
      </c>
      <c r="M118" s="17" t="s">
        <v>334</v>
      </c>
      <c r="N118" s="88" t="s">
        <v>1191</v>
      </c>
    </row>
    <row r="119" spans="12:14" x14ac:dyDescent="0.15">
      <c r="L119" s="87">
        <v>117</v>
      </c>
      <c r="M119" s="17" t="s">
        <v>335</v>
      </c>
      <c r="N119" s="88" t="s">
        <v>1192</v>
      </c>
    </row>
    <row r="120" spans="12:14" x14ac:dyDescent="0.15">
      <c r="L120" s="87">
        <v>118</v>
      </c>
      <c r="M120" s="17" t="s">
        <v>336</v>
      </c>
      <c r="N120" s="88" t="s">
        <v>1193</v>
      </c>
    </row>
    <row r="121" spans="12:14" x14ac:dyDescent="0.15">
      <c r="L121" s="87">
        <v>119</v>
      </c>
      <c r="M121" s="17" t="s">
        <v>337</v>
      </c>
      <c r="N121" s="88" t="s">
        <v>1194</v>
      </c>
    </row>
    <row r="122" spans="12:14" x14ac:dyDescent="0.15">
      <c r="L122" s="87">
        <v>120</v>
      </c>
      <c r="M122" s="17" t="s">
        <v>338</v>
      </c>
      <c r="N122" s="88" t="s">
        <v>1195</v>
      </c>
    </row>
    <row r="123" spans="12:14" x14ac:dyDescent="0.15">
      <c r="L123" s="87">
        <v>121</v>
      </c>
      <c r="M123" s="17" t="s">
        <v>339</v>
      </c>
      <c r="N123" s="88" t="s">
        <v>1196</v>
      </c>
    </row>
    <row r="124" spans="12:14" x14ac:dyDescent="0.15">
      <c r="L124" s="87">
        <v>122</v>
      </c>
      <c r="M124" s="17" t="s">
        <v>340</v>
      </c>
      <c r="N124" s="88" t="s">
        <v>1197</v>
      </c>
    </row>
    <row r="125" spans="12:14" x14ac:dyDescent="0.15">
      <c r="L125" s="87">
        <v>123</v>
      </c>
      <c r="M125" s="17" t="s">
        <v>341</v>
      </c>
      <c r="N125" s="88" t="s">
        <v>1198</v>
      </c>
    </row>
    <row r="126" spans="12:14" x14ac:dyDescent="0.15">
      <c r="L126" s="87">
        <v>124</v>
      </c>
      <c r="M126" s="17" t="s">
        <v>342</v>
      </c>
      <c r="N126" s="88" t="s">
        <v>1199</v>
      </c>
    </row>
    <row r="127" spans="12:14" x14ac:dyDescent="0.15">
      <c r="L127" s="87">
        <v>125</v>
      </c>
      <c r="M127" s="17" t="s">
        <v>343</v>
      </c>
      <c r="N127" s="88" t="s">
        <v>1200</v>
      </c>
    </row>
    <row r="128" spans="12:14" x14ac:dyDescent="0.15">
      <c r="L128" s="87">
        <v>126</v>
      </c>
      <c r="M128" s="17" t="s">
        <v>344</v>
      </c>
      <c r="N128" s="88" t="s">
        <v>1201</v>
      </c>
    </row>
    <row r="129" spans="12:14" x14ac:dyDescent="0.15">
      <c r="L129" s="87">
        <v>127</v>
      </c>
      <c r="M129" s="17" t="s">
        <v>345</v>
      </c>
      <c r="N129" s="88" t="s">
        <v>1202</v>
      </c>
    </row>
    <row r="130" spans="12:14" x14ac:dyDescent="0.15">
      <c r="L130" s="87">
        <v>128</v>
      </c>
      <c r="M130" s="17" t="s">
        <v>346</v>
      </c>
      <c r="N130" s="88" t="s">
        <v>1203</v>
      </c>
    </row>
    <row r="131" spans="12:14" x14ac:dyDescent="0.15">
      <c r="L131" s="87">
        <v>129</v>
      </c>
      <c r="M131" s="17" t="s">
        <v>347</v>
      </c>
      <c r="N131" s="88" t="s">
        <v>1204</v>
      </c>
    </row>
    <row r="132" spans="12:14" x14ac:dyDescent="0.15">
      <c r="L132" s="87">
        <v>130</v>
      </c>
      <c r="M132" s="17" t="s">
        <v>348</v>
      </c>
      <c r="N132" s="88" t="s">
        <v>1205</v>
      </c>
    </row>
    <row r="133" spans="12:14" x14ac:dyDescent="0.15">
      <c r="L133" s="87">
        <v>131</v>
      </c>
      <c r="M133" s="17" t="s">
        <v>349</v>
      </c>
      <c r="N133" s="88" t="s">
        <v>1206</v>
      </c>
    </row>
    <row r="134" spans="12:14" x14ac:dyDescent="0.15">
      <c r="L134" s="87">
        <v>132</v>
      </c>
      <c r="M134" s="17" t="s">
        <v>350</v>
      </c>
      <c r="N134" s="88" t="s">
        <v>1207</v>
      </c>
    </row>
    <row r="135" spans="12:14" x14ac:dyDescent="0.15">
      <c r="L135" s="87">
        <v>133</v>
      </c>
      <c r="M135" s="17" t="s">
        <v>351</v>
      </c>
      <c r="N135" s="88" t="s">
        <v>1208</v>
      </c>
    </row>
    <row r="136" spans="12:14" x14ac:dyDescent="0.15">
      <c r="L136" s="87">
        <v>134</v>
      </c>
      <c r="M136" s="17" t="s">
        <v>352</v>
      </c>
      <c r="N136" s="88" t="s">
        <v>1209</v>
      </c>
    </row>
    <row r="137" spans="12:14" x14ac:dyDescent="0.15">
      <c r="L137" s="87">
        <v>135</v>
      </c>
      <c r="M137" s="17" t="s">
        <v>353</v>
      </c>
      <c r="N137" s="88" t="s">
        <v>1210</v>
      </c>
    </row>
    <row r="138" spans="12:14" x14ac:dyDescent="0.15">
      <c r="L138" s="87">
        <v>136</v>
      </c>
      <c r="M138" s="17" t="s">
        <v>354</v>
      </c>
      <c r="N138" s="88" t="s">
        <v>1211</v>
      </c>
    </row>
    <row r="139" spans="12:14" x14ac:dyDescent="0.15">
      <c r="L139" s="87">
        <v>137</v>
      </c>
      <c r="M139" s="17" t="s">
        <v>355</v>
      </c>
      <c r="N139" s="88" t="s">
        <v>1212</v>
      </c>
    </row>
    <row r="140" spans="12:14" x14ac:dyDescent="0.15">
      <c r="L140" s="87">
        <v>138</v>
      </c>
      <c r="M140" s="17" t="s">
        <v>356</v>
      </c>
      <c r="N140" s="88" t="s">
        <v>1213</v>
      </c>
    </row>
    <row r="141" spans="12:14" x14ac:dyDescent="0.15">
      <c r="L141" s="87">
        <v>139</v>
      </c>
      <c r="M141" s="17" t="s">
        <v>357</v>
      </c>
      <c r="N141" s="88" t="s">
        <v>1214</v>
      </c>
    </row>
    <row r="142" spans="12:14" x14ac:dyDescent="0.15">
      <c r="L142" s="87">
        <v>140</v>
      </c>
      <c r="M142" s="17" t="s">
        <v>358</v>
      </c>
      <c r="N142" s="88" t="s">
        <v>1215</v>
      </c>
    </row>
    <row r="143" spans="12:14" x14ac:dyDescent="0.15">
      <c r="L143" s="87">
        <v>141</v>
      </c>
      <c r="M143" s="17" t="s">
        <v>359</v>
      </c>
      <c r="N143" s="88" t="s">
        <v>1216</v>
      </c>
    </row>
    <row r="144" spans="12:14" x14ac:dyDescent="0.15">
      <c r="L144" s="87">
        <v>142</v>
      </c>
      <c r="M144" s="17" t="s">
        <v>360</v>
      </c>
      <c r="N144" s="88" t="s">
        <v>1217</v>
      </c>
    </row>
    <row r="145" spans="12:14" x14ac:dyDescent="0.15">
      <c r="L145" s="87">
        <v>143</v>
      </c>
      <c r="M145" s="17" t="s">
        <v>361</v>
      </c>
      <c r="N145" s="88" t="s">
        <v>1218</v>
      </c>
    </row>
    <row r="146" spans="12:14" x14ac:dyDescent="0.15">
      <c r="L146" s="87">
        <v>144</v>
      </c>
      <c r="M146" s="17" t="s">
        <v>362</v>
      </c>
      <c r="N146" s="88" t="s">
        <v>1219</v>
      </c>
    </row>
    <row r="147" spans="12:14" x14ac:dyDescent="0.15">
      <c r="L147" s="87">
        <v>145</v>
      </c>
      <c r="M147" s="17" t="s">
        <v>363</v>
      </c>
      <c r="N147" s="88" t="s">
        <v>1220</v>
      </c>
    </row>
    <row r="148" spans="12:14" x14ac:dyDescent="0.15">
      <c r="L148" s="87">
        <v>146</v>
      </c>
      <c r="M148" s="17" t="s">
        <v>364</v>
      </c>
      <c r="N148" s="88" t="s">
        <v>1221</v>
      </c>
    </row>
    <row r="149" spans="12:14" x14ac:dyDescent="0.15">
      <c r="L149" s="87">
        <v>147</v>
      </c>
      <c r="M149" s="17" t="s">
        <v>365</v>
      </c>
      <c r="N149" s="88" t="s">
        <v>1222</v>
      </c>
    </row>
    <row r="150" spans="12:14" x14ac:dyDescent="0.15">
      <c r="L150" s="87">
        <v>148</v>
      </c>
      <c r="M150" s="17" t="s">
        <v>366</v>
      </c>
      <c r="N150" s="88" t="s">
        <v>1223</v>
      </c>
    </row>
    <row r="151" spans="12:14" x14ac:dyDescent="0.15">
      <c r="L151" s="87">
        <v>149</v>
      </c>
      <c r="M151" s="17" t="s">
        <v>367</v>
      </c>
      <c r="N151" s="88" t="s">
        <v>1224</v>
      </c>
    </row>
    <row r="152" spans="12:14" x14ac:dyDescent="0.15">
      <c r="L152" s="87">
        <v>150</v>
      </c>
      <c r="M152" s="17" t="s">
        <v>368</v>
      </c>
      <c r="N152" s="88" t="s">
        <v>1225</v>
      </c>
    </row>
    <row r="153" spans="12:14" x14ac:dyDescent="0.15">
      <c r="L153" s="87">
        <v>151</v>
      </c>
      <c r="M153" s="17" t="s">
        <v>369</v>
      </c>
      <c r="N153" s="88" t="s">
        <v>1226</v>
      </c>
    </row>
    <row r="154" spans="12:14" x14ac:dyDescent="0.15">
      <c r="L154" s="87">
        <v>152</v>
      </c>
      <c r="M154" s="17" t="s">
        <v>370</v>
      </c>
      <c r="N154" s="88" t="s">
        <v>1227</v>
      </c>
    </row>
    <row r="155" spans="12:14" x14ac:dyDescent="0.15">
      <c r="L155" s="87">
        <v>153</v>
      </c>
      <c r="M155" s="17" t="s">
        <v>371</v>
      </c>
      <c r="N155" s="88" t="s">
        <v>1228</v>
      </c>
    </row>
    <row r="156" spans="12:14" x14ac:dyDescent="0.15">
      <c r="L156" s="87">
        <v>154</v>
      </c>
      <c r="M156" s="17" t="s">
        <v>372</v>
      </c>
      <c r="N156" s="88" t="s">
        <v>1229</v>
      </c>
    </row>
    <row r="157" spans="12:14" x14ac:dyDescent="0.15">
      <c r="L157" s="87">
        <v>155</v>
      </c>
      <c r="M157" s="17" t="s">
        <v>373</v>
      </c>
      <c r="N157" s="88" t="s">
        <v>1230</v>
      </c>
    </row>
    <row r="158" spans="12:14" x14ac:dyDescent="0.15">
      <c r="L158" s="87">
        <v>156</v>
      </c>
      <c r="M158" s="17" t="s">
        <v>374</v>
      </c>
      <c r="N158" s="88" t="s">
        <v>1231</v>
      </c>
    </row>
    <row r="159" spans="12:14" x14ac:dyDescent="0.15">
      <c r="L159" s="87">
        <v>157</v>
      </c>
      <c r="M159" s="17" t="s">
        <v>375</v>
      </c>
      <c r="N159" s="88" t="s">
        <v>1232</v>
      </c>
    </row>
    <row r="160" spans="12:14" x14ac:dyDescent="0.15">
      <c r="L160" s="87">
        <v>158</v>
      </c>
      <c r="M160" s="17" t="s">
        <v>376</v>
      </c>
      <c r="N160" s="88" t="s">
        <v>1233</v>
      </c>
    </row>
    <row r="161" spans="12:14" x14ac:dyDescent="0.15">
      <c r="L161" s="87">
        <v>159</v>
      </c>
      <c r="M161" s="17" t="s">
        <v>377</v>
      </c>
      <c r="N161" s="88" t="s">
        <v>1234</v>
      </c>
    </row>
    <row r="162" spans="12:14" x14ac:dyDescent="0.15">
      <c r="L162" s="87">
        <v>160</v>
      </c>
      <c r="M162" s="17" t="s">
        <v>378</v>
      </c>
      <c r="N162" s="88" t="s">
        <v>1235</v>
      </c>
    </row>
    <row r="163" spans="12:14" x14ac:dyDescent="0.15">
      <c r="L163" s="87">
        <v>161</v>
      </c>
      <c r="M163" s="17" t="s">
        <v>379</v>
      </c>
      <c r="N163" s="88" t="s">
        <v>1236</v>
      </c>
    </row>
    <row r="164" spans="12:14" x14ac:dyDescent="0.15">
      <c r="L164" s="87">
        <v>162</v>
      </c>
      <c r="M164" s="17" t="s">
        <v>380</v>
      </c>
      <c r="N164" s="88" t="s">
        <v>1237</v>
      </c>
    </row>
    <row r="165" spans="12:14" x14ac:dyDescent="0.15">
      <c r="L165" s="87">
        <v>163</v>
      </c>
      <c r="M165" s="17" t="s">
        <v>381</v>
      </c>
      <c r="N165" s="88" t="s">
        <v>1238</v>
      </c>
    </row>
    <row r="166" spans="12:14" x14ac:dyDescent="0.15">
      <c r="L166" s="87">
        <v>164</v>
      </c>
      <c r="M166" s="17" t="s">
        <v>382</v>
      </c>
      <c r="N166" s="88" t="s">
        <v>1239</v>
      </c>
    </row>
    <row r="167" spans="12:14" x14ac:dyDescent="0.15">
      <c r="L167" s="87">
        <v>165</v>
      </c>
      <c r="M167" s="17" t="s">
        <v>383</v>
      </c>
      <c r="N167" s="88" t="s">
        <v>1240</v>
      </c>
    </row>
    <row r="168" spans="12:14" x14ac:dyDescent="0.15">
      <c r="L168" s="87">
        <v>166</v>
      </c>
      <c r="M168" s="17" t="s">
        <v>384</v>
      </c>
      <c r="N168" s="88" t="s">
        <v>1241</v>
      </c>
    </row>
    <row r="169" spans="12:14" x14ac:dyDescent="0.15">
      <c r="L169" s="87">
        <v>167</v>
      </c>
      <c r="M169" s="17" t="s">
        <v>385</v>
      </c>
      <c r="N169" s="88" t="s">
        <v>1242</v>
      </c>
    </row>
    <row r="170" spans="12:14" x14ac:dyDescent="0.15">
      <c r="L170" s="87">
        <v>168</v>
      </c>
      <c r="M170" s="17" t="s">
        <v>386</v>
      </c>
      <c r="N170" s="88" t="s">
        <v>1243</v>
      </c>
    </row>
    <row r="171" spans="12:14" x14ac:dyDescent="0.15">
      <c r="L171" s="87">
        <v>169</v>
      </c>
      <c r="M171" s="17" t="s">
        <v>387</v>
      </c>
      <c r="N171" s="88" t="s">
        <v>1244</v>
      </c>
    </row>
    <row r="172" spans="12:14" x14ac:dyDescent="0.15">
      <c r="L172" s="87">
        <v>170</v>
      </c>
      <c r="M172" s="17" t="s">
        <v>388</v>
      </c>
      <c r="N172" s="88" t="s">
        <v>1245</v>
      </c>
    </row>
    <row r="173" spans="12:14" x14ac:dyDescent="0.15">
      <c r="L173" s="87">
        <v>171</v>
      </c>
      <c r="M173" s="17" t="s">
        <v>389</v>
      </c>
      <c r="N173" s="88" t="s">
        <v>1246</v>
      </c>
    </row>
    <row r="174" spans="12:14" x14ac:dyDescent="0.15">
      <c r="L174" s="87">
        <v>172</v>
      </c>
      <c r="M174" s="17" t="s">
        <v>390</v>
      </c>
      <c r="N174" s="88" t="s">
        <v>1247</v>
      </c>
    </row>
    <row r="175" spans="12:14" x14ac:dyDescent="0.15">
      <c r="L175" s="87">
        <v>173</v>
      </c>
      <c r="M175" s="17" t="s">
        <v>391</v>
      </c>
      <c r="N175" s="88" t="s">
        <v>1248</v>
      </c>
    </row>
    <row r="176" spans="12:14" x14ac:dyDescent="0.15">
      <c r="L176" s="87">
        <v>174</v>
      </c>
      <c r="M176" s="17" t="s">
        <v>392</v>
      </c>
      <c r="N176" s="88" t="s">
        <v>1249</v>
      </c>
    </row>
    <row r="177" spans="12:14" x14ac:dyDescent="0.15">
      <c r="L177" s="87">
        <v>175</v>
      </c>
      <c r="M177" s="17" t="s">
        <v>393</v>
      </c>
      <c r="N177" s="88" t="s">
        <v>1250</v>
      </c>
    </row>
    <row r="178" spans="12:14" x14ac:dyDescent="0.15">
      <c r="L178" s="87">
        <v>176</v>
      </c>
      <c r="M178" s="17" t="s">
        <v>394</v>
      </c>
      <c r="N178" s="88" t="s">
        <v>1251</v>
      </c>
    </row>
    <row r="179" spans="12:14" x14ac:dyDescent="0.15">
      <c r="L179" s="87">
        <v>177</v>
      </c>
      <c r="M179" s="17" t="s">
        <v>395</v>
      </c>
      <c r="N179" s="88" t="s">
        <v>1252</v>
      </c>
    </row>
    <row r="180" spans="12:14" x14ac:dyDescent="0.15">
      <c r="L180" s="87">
        <v>178</v>
      </c>
      <c r="M180" s="17" t="s">
        <v>396</v>
      </c>
      <c r="N180" s="88" t="s">
        <v>1253</v>
      </c>
    </row>
    <row r="181" spans="12:14" x14ac:dyDescent="0.15">
      <c r="L181" s="87">
        <v>179</v>
      </c>
      <c r="M181" s="17" t="s">
        <v>397</v>
      </c>
      <c r="N181" s="88" t="s">
        <v>1254</v>
      </c>
    </row>
    <row r="182" spans="12:14" x14ac:dyDescent="0.15">
      <c r="L182" s="87">
        <v>180</v>
      </c>
      <c r="M182" s="17" t="s">
        <v>398</v>
      </c>
      <c r="N182" s="88" t="s">
        <v>1255</v>
      </c>
    </row>
    <row r="183" spans="12:14" x14ac:dyDescent="0.15">
      <c r="L183" s="87">
        <v>181</v>
      </c>
      <c r="M183" s="17" t="s">
        <v>399</v>
      </c>
      <c r="N183" s="88" t="s">
        <v>1256</v>
      </c>
    </row>
    <row r="184" spans="12:14" x14ac:dyDescent="0.15">
      <c r="L184" s="87">
        <v>182</v>
      </c>
      <c r="M184" s="17" t="s">
        <v>400</v>
      </c>
      <c r="N184" s="88" t="s">
        <v>1257</v>
      </c>
    </row>
    <row r="185" spans="12:14" x14ac:dyDescent="0.15">
      <c r="L185" s="87">
        <v>183</v>
      </c>
      <c r="M185" s="17" t="s">
        <v>401</v>
      </c>
      <c r="N185" s="88" t="s">
        <v>1258</v>
      </c>
    </row>
    <row r="186" spans="12:14" x14ac:dyDescent="0.15">
      <c r="L186" s="87">
        <v>184</v>
      </c>
      <c r="M186" s="17" t="s">
        <v>402</v>
      </c>
      <c r="N186" s="88" t="s">
        <v>1259</v>
      </c>
    </row>
    <row r="187" spans="12:14" x14ac:dyDescent="0.15">
      <c r="L187" s="87">
        <v>185</v>
      </c>
      <c r="M187" s="17" t="s">
        <v>403</v>
      </c>
      <c r="N187" s="88" t="s">
        <v>1260</v>
      </c>
    </row>
    <row r="188" spans="12:14" x14ac:dyDescent="0.15">
      <c r="L188" s="87">
        <v>186</v>
      </c>
      <c r="M188" s="17" t="s">
        <v>404</v>
      </c>
      <c r="N188" s="88" t="s">
        <v>1261</v>
      </c>
    </row>
    <row r="189" spans="12:14" x14ac:dyDescent="0.15">
      <c r="L189" s="87">
        <v>187</v>
      </c>
      <c r="M189" s="17" t="s">
        <v>405</v>
      </c>
      <c r="N189" s="88" t="s">
        <v>1262</v>
      </c>
    </row>
    <row r="190" spans="12:14" x14ac:dyDescent="0.15">
      <c r="L190" s="87">
        <v>188</v>
      </c>
      <c r="M190" s="17" t="s">
        <v>406</v>
      </c>
      <c r="N190" s="88" t="s">
        <v>1263</v>
      </c>
    </row>
    <row r="191" spans="12:14" x14ac:dyDescent="0.15">
      <c r="L191" s="87">
        <v>189</v>
      </c>
      <c r="M191" s="17" t="s">
        <v>407</v>
      </c>
      <c r="N191" s="88" t="s">
        <v>1264</v>
      </c>
    </row>
    <row r="192" spans="12:14" x14ac:dyDescent="0.15">
      <c r="L192" s="87">
        <v>190</v>
      </c>
      <c r="M192" s="17" t="s">
        <v>408</v>
      </c>
      <c r="N192" s="88" t="s">
        <v>1265</v>
      </c>
    </row>
    <row r="193" spans="12:14" x14ac:dyDescent="0.15">
      <c r="L193" s="87">
        <v>191</v>
      </c>
      <c r="M193" s="17" t="s">
        <v>409</v>
      </c>
      <c r="N193" s="88" t="s">
        <v>1266</v>
      </c>
    </row>
    <row r="194" spans="12:14" x14ac:dyDescent="0.15">
      <c r="L194" s="87">
        <v>192</v>
      </c>
      <c r="M194" s="17" t="s">
        <v>410</v>
      </c>
      <c r="N194" s="88" t="s">
        <v>1267</v>
      </c>
    </row>
    <row r="195" spans="12:14" x14ac:dyDescent="0.15">
      <c r="L195" s="87">
        <v>193</v>
      </c>
      <c r="M195" s="17" t="s">
        <v>411</v>
      </c>
      <c r="N195" s="88" t="s">
        <v>1268</v>
      </c>
    </row>
    <row r="196" spans="12:14" x14ac:dyDescent="0.15">
      <c r="L196" s="87">
        <v>194</v>
      </c>
      <c r="M196" s="17" t="s">
        <v>412</v>
      </c>
      <c r="N196" s="88" t="s">
        <v>1269</v>
      </c>
    </row>
    <row r="197" spans="12:14" x14ac:dyDescent="0.15">
      <c r="L197" s="87">
        <v>195</v>
      </c>
      <c r="M197" s="17" t="s">
        <v>413</v>
      </c>
      <c r="N197" s="88" t="s">
        <v>1270</v>
      </c>
    </row>
    <row r="198" spans="12:14" x14ac:dyDescent="0.15">
      <c r="L198" s="87">
        <v>196</v>
      </c>
      <c r="M198" s="17" t="s">
        <v>414</v>
      </c>
      <c r="N198" s="88" t="s">
        <v>1271</v>
      </c>
    </row>
    <row r="199" spans="12:14" x14ac:dyDescent="0.15">
      <c r="L199" s="87">
        <v>197</v>
      </c>
      <c r="M199" s="17" t="s">
        <v>415</v>
      </c>
      <c r="N199" s="88" t="s">
        <v>1272</v>
      </c>
    </row>
    <row r="200" spans="12:14" x14ac:dyDescent="0.15">
      <c r="L200" s="87">
        <v>198</v>
      </c>
      <c r="M200" s="17" t="s">
        <v>416</v>
      </c>
      <c r="N200" s="88" t="s">
        <v>1273</v>
      </c>
    </row>
    <row r="201" spans="12:14" x14ac:dyDescent="0.15">
      <c r="L201" s="87">
        <v>199</v>
      </c>
      <c r="M201" s="17" t="s">
        <v>417</v>
      </c>
      <c r="N201" s="88" t="s">
        <v>1274</v>
      </c>
    </row>
    <row r="202" spans="12:14" x14ac:dyDescent="0.15">
      <c r="L202" s="87">
        <v>200</v>
      </c>
      <c r="M202" s="17" t="s">
        <v>418</v>
      </c>
      <c r="N202" s="88" t="s">
        <v>1275</v>
      </c>
    </row>
    <row r="203" spans="12:14" x14ac:dyDescent="0.15">
      <c r="L203" s="87">
        <v>201</v>
      </c>
      <c r="M203" s="17" t="s">
        <v>419</v>
      </c>
      <c r="N203" s="88" t="s">
        <v>1276</v>
      </c>
    </row>
    <row r="204" spans="12:14" x14ac:dyDescent="0.15">
      <c r="L204" s="87">
        <v>202</v>
      </c>
      <c r="M204" s="17" t="s">
        <v>420</v>
      </c>
      <c r="N204" s="88" t="s">
        <v>1277</v>
      </c>
    </row>
    <row r="205" spans="12:14" x14ac:dyDescent="0.15">
      <c r="L205" s="87">
        <v>203</v>
      </c>
      <c r="M205" s="17" t="s">
        <v>421</v>
      </c>
      <c r="N205" s="88" t="s">
        <v>1278</v>
      </c>
    </row>
    <row r="206" spans="12:14" x14ac:dyDescent="0.15">
      <c r="L206" s="87">
        <v>204</v>
      </c>
      <c r="M206" s="17" t="s">
        <v>422</v>
      </c>
      <c r="N206" s="88" t="s">
        <v>1279</v>
      </c>
    </row>
    <row r="207" spans="12:14" x14ac:dyDescent="0.15">
      <c r="L207" s="87">
        <v>205</v>
      </c>
      <c r="M207" s="17" t="s">
        <v>423</v>
      </c>
      <c r="N207" s="88" t="s">
        <v>1280</v>
      </c>
    </row>
    <row r="208" spans="12:14" x14ac:dyDescent="0.15">
      <c r="L208" s="87">
        <v>206</v>
      </c>
      <c r="M208" s="17" t="s">
        <v>424</v>
      </c>
      <c r="N208" s="88" t="s">
        <v>1281</v>
      </c>
    </row>
    <row r="209" spans="12:14" x14ac:dyDescent="0.15">
      <c r="L209" s="87">
        <v>207</v>
      </c>
      <c r="M209" s="17" t="s">
        <v>425</v>
      </c>
      <c r="N209" s="88" t="s">
        <v>1282</v>
      </c>
    </row>
    <row r="210" spans="12:14" x14ac:dyDescent="0.15">
      <c r="L210" s="87">
        <v>208</v>
      </c>
      <c r="M210" s="17" t="s">
        <v>426</v>
      </c>
      <c r="N210" s="88" t="s">
        <v>1283</v>
      </c>
    </row>
    <row r="211" spans="12:14" x14ac:dyDescent="0.15">
      <c r="L211" s="87">
        <v>209</v>
      </c>
      <c r="M211" s="17" t="s">
        <v>427</v>
      </c>
      <c r="N211" s="88" t="s">
        <v>1284</v>
      </c>
    </row>
    <row r="212" spans="12:14" x14ac:dyDescent="0.15">
      <c r="L212" s="87">
        <v>210</v>
      </c>
      <c r="M212" s="17" t="s">
        <v>428</v>
      </c>
      <c r="N212" s="88" t="s">
        <v>1285</v>
      </c>
    </row>
    <row r="213" spans="12:14" x14ac:dyDescent="0.15">
      <c r="L213" s="87">
        <v>211</v>
      </c>
      <c r="M213" s="17" t="s">
        <v>429</v>
      </c>
      <c r="N213" s="88" t="s">
        <v>1286</v>
      </c>
    </row>
    <row r="214" spans="12:14" x14ac:dyDescent="0.15">
      <c r="L214" s="87">
        <v>212</v>
      </c>
      <c r="M214" s="17" t="s">
        <v>430</v>
      </c>
      <c r="N214" s="88" t="s">
        <v>1287</v>
      </c>
    </row>
    <row r="215" spans="12:14" x14ac:dyDescent="0.15">
      <c r="L215" s="87">
        <v>213</v>
      </c>
      <c r="M215" s="17" t="s">
        <v>431</v>
      </c>
      <c r="N215" s="88" t="s">
        <v>1288</v>
      </c>
    </row>
    <row r="216" spans="12:14" x14ac:dyDescent="0.15">
      <c r="L216" s="87">
        <v>214</v>
      </c>
      <c r="M216" s="17" t="s">
        <v>432</v>
      </c>
      <c r="N216" s="88" t="s">
        <v>1289</v>
      </c>
    </row>
    <row r="217" spans="12:14" x14ac:dyDescent="0.15">
      <c r="L217" s="87">
        <v>215</v>
      </c>
      <c r="M217" s="17" t="s">
        <v>433</v>
      </c>
      <c r="N217" s="88" t="s">
        <v>1290</v>
      </c>
    </row>
    <row r="218" spans="12:14" x14ac:dyDescent="0.15">
      <c r="L218" s="87">
        <v>216</v>
      </c>
      <c r="M218" s="17" t="s">
        <v>434</v>
      </c>
      <c r="N218" s="88" t="s">
        <v>1291</v>
      </c>
    </row>
    <row r="219" spans="12:14" x14ac:dyDescent="0.15">
      <c r="L219" s="87">
        <v>217</v>
      </c>
      <c r="M219" s="17" t="s">
        <v>435</v>
      </c>
      <c r="N219" s="88" t="s">
        <v>1292</v>
      </c>
    </row>
    <row r="220" spans="12:14" x14ac:dyDescent="0.15">
      <c r="L220" s="87">
        <v>218</v>
      </c>
      <c r="M220" s="17" t="s">
        <v>436</v>
      </c>
      <c r="N220" s="88" t="s">
        <v>1293</v>
      </c>
    </row>
    <row r="221" spans="12:14" x14ac:dyDescent="0.15">
      <c r="L221" s="87">
        <v>219</v>
      </c>
      <c r="M221" s="17" t="s">
        <v>437</v>
      </c>
      <c r="N221" s="88" t="s">
        <v>1294</v>
      </c>
    </row>
    <row r="222" spans="12:14" x14ac:dyDescent="0.15">
      <c r="L222" s="87">
        <v>220</v>
      </c>
      <c r="M222" s="17" t="s">
        <v>438</v>
      </c>
      <c r="N222" s="88" t="s">
        <v>1295</v>
      </c>
    </row>
    <row r="223" spans="12:14" x14ac:dyDescent="0.15">
      <c r="L223" s="87">
        <v>221</v>
      </c>
      <c r="M223" s="17" t="s">
        <v>439</v>
      </c>
      <c r="N223" s="88" t="s">
        <v>1296</v>
      </c>
    </row>
    <row r="224" spans="12:14" x14ac:dyDescent="0.15">
      <c r="L224" s="87">
        <v>222</v>
      </c>
      <c r="M224" s="17" t="s">
        <v>440</v>
      </c>
      <c r="N224" s="88" t="s">
        <v>1297</v>
      </c>
    </row>
    <row r="225" spans="12:14" x14ac:dyDescent="0.15">
      <c r="L225" s="87">
        <v>223</v>
      </c>
      <c r="M225" s="17" t="s">
        <v>441</v>
      </c>
      <c r="N225" s="88" t="s">
        <v>1298</v>
      </c>
    </row>
    <row r="226" spans="12:14" x14ac:dyDescent="0.15">
      <c r="L226" s="87">
        <v>224</v>
      </c>
      <c r="M226" s="17" t="s">
        <v>442</v>
      </c>
      <c r="N226" s="88" t="s">
        <v>1299</v>
      </c>
    </row>
    <row r="227" spans="12:14" x14ac:dyDescent="0.15">
      <c r="L227" s="87">
        <v>225</v>
      </c>
      <c r="M227" s="17" t="s">
        <v>443</v>
      </c>
      <c r="N227" s="88" t="s">
        <v>1300</v>
      </c>
    </row>
    <row r="228" spans="12:14" x14ac:dyDescent="0.15">
      <c r="L228" s="87">
        <v>226</v>
      </c>
      <c r="M228" s="17" t="s">
        <v>444</v>
      </c>
      <c r="N228" s="88" t="s">
        <v>1301</v>
      </c>
    </row>
    <row r="229" spans="12:14" x14ac:dyDescent="0.15">
      <c r="L229" s="87">
        <v>227</v>
      </c>
      <c r="M229" s="17" t="s">
        <v>445</v>
      </c>
      <c r="N229" s="88" t="s">
        <v>1302</v>
      </c>
    </row>
    <row r="230" spans="12:14" x14ac:dyDescent="0.15">
      <c r="L230" s="87">
        <v>228</v>
      </c>
      <c r="M230" s="17" t="s">
        <v>446</v>
      </c>
      <c r="N230" s="88" t="s">
        <v>1303</v>
      </c>
    </row>
    <row r="231" spans="12:14" x14ac:dyDescent="0.15">
      <c r="L231" s="87">
        <v>229</v>
      </c>
      <c r="M231" s="17" t="s">
        <v>447</v>
      </c>
      <c r="N231" s="88" t="s">
        <v>1304</v>
      </c>
    </row>
    <row r="232" spans="12:14" x14ac:dyDescent="0.15">
      <c r="L232" s="87">
        <v>230</v>
      </c>
      <c r="M232" s="17" t="s">
        <v>448</v>
      </c>
      <c r="N232" s="88" t="s">
        <v>1305</v>
      </c>
    </row>
    <row r="233" spans="12:14" x14ac:dyDescent="0.15">
      <c r="L233" s="87">
        <v>231</v>
      </c>
      <c r="M233" s="17" t="s">
        <v>449</v>
      </c>
      <c r="N233" s="88" t="s">
        <v>1306</v>
      </c>
    </row>
    <row r="234" spans="12:14" x14ac:dyDescent="0.15">
      <c r="L234" s="87">
        <v>232</v>
      </c>
      <c r="M234" s="17" t="s">
        <v>450</v>
      </c>
      <c r="N234" s="88" t="s">
        <v>1307</v>
      </c>
    </row>
    <row r="235" spans="12:14" x14ac:dyDescent="0.15">
      <c r="L235" s="87">
        <v>233</v>
      </c>
      <c r="M235" s="17" t="s">
        <v>451</v>
      </c>
      <c r="N235" s="88" t="s">
        <v>1308</v>
      </c>
    </row>
    <row r="236" spans="12:14" x14ac:dyDescent="0.15">
      <c r="L236" s="87">
        <v>234</v>
      </c>
      <c r="M236" s="17" t="s">
        <v>452</v>
      </c>
      <c r="N236" s="88" t="s">
        <v>1309</v>
      </c>
    </row>
    <row r="237" spans="12:14" x14ac:dyDescent="0.15">
      <c r="L237" s="87">
        <v>235</v>
      </c>
      <c r="M237" s="17" t="s">
        <v>453</v>
      </c>
      <c r="N237" s="88" t="s">
        <v>1310</v>
      </c>
    </row>
    <row r="238" spans="12:14" x14ac:dyDescent="0.15">
      <c r="L238" s="87">
        <v>236</v>
      </c>
      <c r="M238" s="17" t="s">
        <v>454</v>
      </c>
      <c r="N238" s="88" t="s">
        <v>1311</v>
      </c>
    </row>
    <row r="239" spans="12:14" x14ac:dyDescent="0.15">
      <c r="L239" s="87">
        <v>237</v>
      </c>
      <c r="M239" s="17" t="s">
        <v>455</v>
      </c>
      <c r="N239" s="88" t="s">
        <v>1312</v>
      </c>
    </row>
    <row r="240" spans="12:14" x14ac:dyDescent="0.15">
      <c r="L240" s="87">
        <v>238</v>
      </c>
      <c r="M240" s="17" t="s">
        <v>456</v>
      </c>
      <c r="N240" s="88" t="s">
        <v>1313</v>
      </c>
    </row>
    <row r="241" spans="12:14" x14ac:dyDescent="0.15">
      <c r="L241" s="87">
        <v>239</v>
      </c>
      <c r="M241" s="17" t="s">
        <v>457</v>
      </c>
      <c r="N241" s="88" t="s">
        <v>1314</v>
      </c>
    </row>
    <row r="242" spans="12:14" x14ac:dyDescent="0.15">
      <c r="L242" s="87">
        <v>240</v>
      </c>
      <c r="M242" s="17" t="s">
        <v>458</v>
      </c>
      <c r="N242" s="88" t="s">
        <v>1315</v>
      </c>
    </row>
    <row r="243" spans="12:14" x14ac:dyDescent="0.15">
      <c r="L243" s="87">
        <v>241</v>
      </c>
      <c r="M243" s="17" t="s">
        <v>459</v>
      </c>
      <c r="N243" s="88" t="s">
        <v>1316</v>
      </c>
    </row>
    <row r="244" spans="12:14" x14ac:dyDescent="0.15">
      <c r="L244" s="87">
        <v>242</v>
      </c>
      <c r="M244" s="17" t="s">
        <v>460</v>
      </c>
      <c r="N244" s="88" t="s">
        <v>1317</v>
      </c>
    </row>
    <row r="245" spans="12:14" x14ac:dyDescent="0.15">
      <c r="L245" s="87">
        <v>243</v>
      </c>
      <c r="M245" s="17" t="s">
        <v>461</v>
      </c>
      <c r="N245" s="88" t="s">
        <v>1318</v>
      </c>
    </row>
    <row r="246" spans="12:14" x14ac:dyDescent="0.15">
      <c r="L246" s="87">
        <v>244</v>
      </c>
      <c r="M246" s="17" t="s">
        <v>462</v>
      </c>
      <c r="N246" s="88" t="s">
        <v>1319</v>
      </c>
    </row>
    <row r="247" spans="12:14" x14ac:dyDescent="0.15">
      <c r="L247" s="87">
        <v>245</v>
      </c>
      <c r="M247" s="17" t="s">
        <v>463</v>
      </c>
      <c r="N247" s="88" t="s">
        <v>1320</v>
      </c>
    </row>
    <row r="248" spans="12:14" x14ac:dyDescent="0.15">
      <c r="L248" s="87">
        <v>246</v>
      </c>
      <c r="M248" s="17" t="s">
        <v>464</v>
      </c>
      <c r="N248" s="88" t="s">
        <v>1321</v>
      </c>
    </row>
    <row r="249" spans="12:14" x14ac:dyDescent="0.15">
      <c r="L249" s="87">
        <v>247</v>
      </c>
      <c r="M249" s="17" t="s">
        <v>465</v>
      </c>
      <c r="N249" s="88" t="s">
        <v>1322</v>
      </c>
    </row>
    <row r="250" spans="12:14" x14ac:dyDescent="0.15">
      <c r="L250" s="87">
        <v>248</v>
      </c>
      <c r="M250" s="17" t="s">
        <v>466</v>
      </c>
      <c r="N250" s="88" t="s">
        <v>1323</v>
      </c>
    </row>
    <row r="251" spans="12:14" x14ac:dyDescent="0.15">
      <c r="L251" s="87">
        <v>249</v>
      </c>
      <c r="M251" s="17" t="s">
        <v>467</v>
      </c>
      <c r="N251" s="88" t="s">
        <v>1324</v>
      </c>
    </row>
    <row r="252" spans="12:14" x14ac:dyDescent="0.15">
      <c r="L252" s="87">
        <v>250</v>
      </c>
      <c r="M252" s="17" t="s">
        <v>468</v>
      </c>
      <c r="N252" s="88" t="s">
        <v>1325</v>
      </c>
    </row>
    <row r="253" spans="12:14" x14ac:dyDescent="0.15">
      <c r="L253" s="87">
        <v>251</v>
      </c>
      <c r="M253" s="17" t="s">
        <v>469</v>
      </c>
      <c r="N253" s="88" t="s">
        <v>1326</v>
      </c>
    </row>
    <row r="254" spans="12:14" x14ac:dyDescent="0.15">
      <c r="L254" s="87">
        <v>252</v>
      </c>
      <c r="M254" s="17" t="s">
        <v>470</v>
      </c>
      <c r="N254" s="88" t="s">
        <v>1327</v>
      </c>
    </row>
    <row r="255" spans="12:14" x14ac:dyDescent="0.15">
      <c r="L255" s="87">
        <v>253</v>
      </c>
      <c r="M255" s="17" t="s">
        <v>471</v>
      </c>
      <c r="N255" s="88" t="s">
        <v>1328</v>
      </c>
    </row>
    <row r="256" spans="12:14" x14ac:dyDescent="0.15">
      <c r="L256" s="87">
        <v>254</v>
      </c>
      <c r="M256" s="17" t="s">
        <v>472</v>
      </c>
      <c r="N256" s="88" t="s">
        <v>1329</v>
      </c>
    </row>
    <row r="257" spans="12:14" x14ac:dyDescent="0.15">
      <c r="L257" s="87">
        <v>255</v>
      </c>
      <c r="M257" s="17" t="s">
        <v>473</v>
      </c>
      <c r="N257" s="88" t="s">
        <v>1330</v>
      </c>
    </row>
    <row r="258" spans="12:14" x14ac:dyDescent="0.15">
      <c r="L258" s="87">
        <v>256</v>
      </c>
      <c r="M258" s="17" t="s">
        <v>474</v>
      </c>
      <c r="N258" s="88" t="s">
        <v>1331</v>
      </c>
    </row>
    <row r="259" spans="12:14" x14ac:dyDescent="0.15">
      <c r="L259" s="87">
        <v>257</v>
      </c>
      <c r="M259" s="17" t="s">
        <v>475</v>
      </c>
      <c r="N259" s="88" t="s">
        <v>1332</v>
      </c>
    </row>
    <row r="260" spans="12:14" x14ac:dyDescent="0.15">
      <c r="L260" s="87">
        <v>258</v>
      </c>
      <c r="M260" s="17" t="s">
        <v>476</v>
      </c>
      <c r="N260" s="88" t="s">
        <v>1333</v>
      </c>
    </row>
    <row r="261" spans="12:14" x14ac:dyDescent="0.15">
      <c r="L261" s="87">
        <v>259</v>
      </c>
      <c r="M261" s="17" t="s">
        <v>477</v>
      </c>
      <c r="N261" s="88" t="s">
        <v>1334</v>
      </c>
    </row>
    <row r="262" spans="12:14" x14ac:dyDescent="0.15">
      <c r="L262" s="87">
        <v>260</v>
      </c>
      <c r="M262" s="17" t="s">
        <v>478</v>
      </c>
      <c r="N262" s="88" t="s">
        <v>1335</v>
      </c>
    </row>
    <row r="263" spans="12:14" x14ac:dyDescent="0.15">
      <c r="L263" s="87">
        <v>261</v>
      </c>
      <c r="M263" s="17" t="s">
        <v>479</v>
      </c>
      <c r="N263" s="88" t="s">
        <v>1336</v>
      </c>
    </row>
    <row r="264" spans="12:14" x14ac:dyDescent="0.15">
      <c r="L264" s="87">
        <v>262</v>
      </c>
      <c r="M264" s="17" t="s">
        <v>480</v>
      </c>
      <c r="N264" s="88" t="s">
        <v>1337</v>
      </c>
    </row>
    <row r="265" spans="12:14" x14ac:dyDescent="0.15">
      <c r="L265" s="87">
        <v>263</v>
      </c>
      <c r="M265" s="17" t="s">
        <v>481</v>
      </c>
      <c r="N265" s="88" t="s">
        <v>1338</v>
      </c>
    </row>
    <row r="266" spans="12:14" x14ac:dyDescent="0.15">
      <c r="L266" s="87">
        <v>264</v>
      </c>
      <c r="M266" s="17" t="s">
        <v>482</v>
      </c>
      <c r="N266" s="88" t="s">
        <v>1339</v>
      </c>
    </row>
    <row r="267" spans="12:14" x14ac:dyDescent="0.15">
      <c r="L267" s="87">
        <v>265</v>
      </c>
      <c r="M267" s="17" t="s">
        <v>483</v>
      </c>
      <c r="N267" s="88" t="s">
        <v>1340</v>
      </c>
    </row>
    <row r="268" spans="12:14" x14ac:dyDescent="0.15">
      <c r="L268" s="87">
        <v>266</v>
      </c>
      <c r="M268" s="17" t="s">
        <v>484</v>
      </c>
      <c r="N268" s="88" t="s">
        <v>1341</v>
      </c>
    </row>
    <row r="269" spans="12:14" x14ac:dyDescent="0.15">
      <c r="L269" s="87">
        <v>267</v>
      </c>
      <c r="M269" s="17" t="s">
        <v>485</v>
      </c>
      <c r="N269" s="88" t="s">
        <v>1342</v>
      </c>
    </row>
    <row r="270" spans="12:14" x14ac:dyDescent="0.15">
      <c r="L270" s="90">
        <v>268</v>
      </c>
      <c r="M270" s="81" t="s">
        <v>486</v>
      </c>
      <c r="N270" s="77" t="s">
        <v>1343</v>
      </c>
    </row>
  </sheetData>
  <sheetProtection password="CC47" sheet="1" objects="1" scenarios="1" autoFilter="0"/>
  <phoneticPr fontId="3"/>
  <pageMargins left="0.51181102362204722" right="0.51181102362204722" top="0.74803149606299213" bottom="0.74803149606299213" header="0.31496062992125984" footer="0.31496062992125984"/>
  <pageSetup paperSize="9" orientation="portrait" horizontalDpi="300" verticalDpi="300"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S20"/>
  <sheetViews>
    <sheetView zoomScale="112" zoomScaleNormal="112" workbookViewId="0">
      <pane xSplit="2" ySplit="5" topLeftCell="C6" activePane="bottomRight" state="frozen"/>
      <selection pane="topRight" activeCell="C1" sqref="C1"/>
      <selection pane="bottomLeft" activeCell="A6" sqref="A6"/>
      <selection pane="bottomRight" activeCell="K9" sqref="K9"/>
    </sheetView>
  </sheetViews>
  <sheetFormatPr defaultColWidth="9" defaultRowHeight="11.25" x14ac:dyDescent="0.15"/>
  <cols>
    <col min="1" max="1" width="7.25" style="22" customWidth="1"/>
    <col min="2" max="2" width="14.125" style="23" bestFit="1" customWidth="1"/>
    <col min="3" max="3" width="11.75" style="24" customWidth="1"/>
    <col min="4" max="4" width="20.375" style="24" customWidth="1"/>
    <col min="5" max="5" width="17.75" style="24" bestFit="1" customWidth="1"/>
    <col min="6" max="6" width="11.75" style="26" bestFit="1" customWidth="1"/>
    <col min="7" max="7" width="9.125" style="24" bestFit="1" customWidth="1"/>
    <col min="8" max="8" width="20.625" style="26" bestFit="1" customWidth="1"/>
    <col min="9" max="9" width="12.75" style="24" customWidth="1"/>
    <col min="10" max="10" width="10.625" style="25" customWidth="1"/>
    <col min="11" max="11" width="8.75" style="24" customWidth="1"/>
    <col min="12" max="18" width="10.625" style="25" customWidth="1"/>
    <col min="19" max="31" width="9" style="21"/>
    <col min="32" max="32" width="9.125" style="24" customWidth="1"/>
    <col min="33" max="33" width="8.875" style="24" customWidth="1"/>
    <col min="34" max="34" width="21.375" style="24" customWidth="1"/>
    <col min="35" max="35" width="10.75" style="24" customWidth="1"/>
    <col min="36" max="37" width="9" style="21"/>
    <col min="38" max="38" width="8.75" style="21" customWidth="1"/>
    <col min="39" max="39" width="10.5" style="21" customWidth="1"/>
    <col min="40" max="40" width="9" style="21"/>
    <col min="41" max="44" width="7.375" style="21" customWidth="1"/>
    <col min="45" max="45" width="8.625" style="24" customWidth="1"/>
    <col min="46" max="16384" width="9" style="21"/>
  </cols>
  <sheetData>
    <row r="1" spans="1:45" ht="30" customHeight="1" x14ac:dyDescent="0.15"/>
    <row r="2" spans="1:45" s="27" customFormat="1" ht="30" customHeight="1" x14ac:dyDescent="0.15">
      <c r="A2" s="52">
        <v>2019</v>
      </c>
      <c r="B2" s="53" t="s">
        <v>102</v>
      </c>
      <c r="C2" s="28" t="s">
        <v>1344</v>
      </c>
      <c r="D2" s="28"/>
      <c r="E2" s="30"/>
      <c r="F2" s="29"/>
      <c r="G2" s="30"/>
      <c r="H2" s="33"/>
      <c r="I2" s="32"/>
      <c r="J2" s="31"/>
      <c r="K2" s="32"/>
      <c r="L2" s="31"/>
      <c r="M2" s="31"/>
      <c r="N2" s="31"/>
      <c r="O2" s="31"/>
      <c r="P2" s="31"/>
      <c r="Q2" s="31"/>
      <c r="R2" s="31"/>
      <c r="AF2" s="30"/>
      <c r="AG2" s="30"/>
      <c r="AH2" s="30"/>
      <c r="AI2" s="30"/>
      <c r="AS2" s="30"/>
    </row>
    <row r="3" spans="1:45" s="34" customFormat="1" ht="20.100000000000001" customHeight="1" x14ac:dyDescent="0.15">
      <c r="A3" s="362" t="s">
        <v>88</v>
      </c>
      <c r="B3" s="362" t="s">
        <v>110</v>
      </c>
      <c r="C3" s="362"/>
      <c r="D3" s="362"/>
      <c r="E3" s="362"/>
      <c r="F3" s="362"/>
      <c r="G3" s="362"/>
      <c r="H3" s="362"/>
      <c r="I3" s="362"/>
      <c r="J3" s="362"/>
      <c r="K3" s="362"/>
      <c r="L3" s="362"/>
      <c r="M3" s="362"/>
      <c r="N3" s="362"/>
      <c r="O3" s="362"/>
      <c r="P3" s="362"/>
      <c r="Q3" s="362"/>
      <c r="R3" s="359" t="s">
        <v>857</v>
      </c>
      <c r="S3" s="358" t="s">
        <v>112</v>
      </c>
      <c r="T3" s="362" t="s">
        <v>853</v>
      </c>
      <c r="U3" s="362" t="s">
        <v>113</v>
      </c>
      <c r="V3" s="362"/>
      <c r="W3" s="362"/>
      <c r="X3" s="362" t="s">
        <v>118</v>
      </c>
      <c r="Y3" s="362"/>
      <c r="Z3" s="362" t="s">
        <v>123</v>
      </c>
      <c r="AA3" s="362"/>
      <c r="AB3" s="362" t="s">
        <v>124</v>
      </c>
      <c r="AC3" s="362"/>
      <c r="AD3" s="364" t="s">
        <v>133</v>
      </c>
      <c r="AE3" s="365"/>
      <c r="AF3" s="362" t="s">
        <v>125</v>
      </c>
      <c r="AG3" s="362"/>
      <c r="AH3" s="362"/>
      <c r="AI3" s="362"/>
      <c r="AJ3" s="362" t="s">
        <v>126</v>
      </c>
      <c r="AK3" s="362"/>
      <c r="AL3" s="362" t="s">
        <v>129</v>
      </c>
      <c r="AM3" s="364" t="s">
        <v>136</v>
      </c>
      <c r="AN3" s="365"/>
      <c r="AO3" s="364" t="s">
        <v>137</v>
      </c>
      <c r="AP3" s="368"/>
      <c r="AQ3" s="368"/>
      <c r="AR3" s="365"/>
      <c r="AS3" s="358" t="s">
        <v>854</v>
      </c>
    </row>
    <row r="4" spans="1:45" s="34" customFormat="1" ht="20.100000000000001" customHeight="1" x14ac:dyDescent="0.15">
      <c r="A4" s="363"/>
      <c r="B4" s="362" t="s">
        <v>1345</v>
      </c>
      <c r="C4" s="362" t="s">
        <v>837</v>
      </c>
      <c r="D4" s="362" t="s">
        <v>93</v>
      </c>
      <c r="E4" s="362" t="s">
        <v>90</v>
      </c>
      <c r="F4" s="362" t="s">
        <v>94</v>
      </c>
      <c r="G4" s="362" t="s">
        <v>91</v>
      </c>
      <c r="H4" s="362" t="s">
        <v>92</v>
      </c>
      <c r="I4" s="362" t="s">
        <v>101</v>
      </c>
      <c r="J4" s="370" t="s">
        <v>89</v>
      </c>
      <c r="K4" s="362" t="s">
        <v>99</v>
      </c>
      <c r="L4" s="370" t="s">
        <v>100</v>
      </c>
      <c r="M4" s="370"/>
      <c r="N4" s="370"/>
      <c r="O4" s="370"/>
      <c r="P4" s="370"/>
      <c r="Q4" s="370"/>
      <c r="R4" s="360"/>
      <c r="S4" s="358"/>
      <c r="T4" s="362"/>
      <c r="U4" s="362"/>
      <c r="V4" s="362"/>
      <c r="W4" s="362"/>
      <c r="X4" s="362"/>
      <c r="Y4" s="362"/>
      <c r="Z4" s="362"/>
      <c r="AA4" s="362"/>
      <c r="AB4" s="362"/>
      <c r="AC4" s="362"/>
      <c r="AD4" s="366"/>
      <c r="AE4" s="367"/>
      <c r="AF4" s="362"/>
      <c r="AG4" s="362"/>
      <c r="AH4" s="362"/>
      <c r="AI4" s="362"/>
      <c r="AJ4" s="362"/>
      <c r="AK4" s="362"/>
      <c r="AL4" s="362"/>
      <c r="AM4" s="366"/>
      <c r="AN4" s="367"/>
      <c r="AO4" s="366"/>
      <c r="AP4" s="369"/>
      <c r="AQ4" s="369"/>
      <c r="AR4" s="367"/>
      <c r="AS4" s="358"/>
    </row>
    <row r="5" spans="1:45" s="34" customFormat="1" ht="20.100000000000001" customHeight="1" x14ac:dyDescent="0.15">
      <c r="A5" s="363"/>
      <c r="B5" s="362"/>
      <c r="C5" s="362"/>
      <c r="D5" s="362"/>
      <c r="E5" s="362"/>
      <c r="F5" s="362"/>
      <c r="G5" s="362"/>
      <c r="H5" s="362"/>
      <c r="I5" s="362"/>
      <c r="J5" s="370"/>
      <c r="K5" s="362"/>
      <c r="L5" s="50" t="s">
        <v>111</v>
      </c>
      <c r="M5" s="50" t="s">
        <v>103</v>
      </c>
      <c r="N5" s="50" t="s">
        <v>104</v>
      </c>
      <c r="O5" s="50" t="s">
        <v>105</v>
      </c>
      <c r="P5" s="50" t="s">
        <v>106</v>
      </c>
      <c r="Q5" s="50" t="s">
        <v>107</v>
      </c>
      <c r="R5" s="361"/>
      <c r="S5" s="358"/>
      <c r="T5" s="362"/>
      <c r="U5" s="48" t="s">
        <v>114</v>
      </c>
      <c r="V5" s="123" t="s">
        <v>861</v>
      </c>
      <c r="W5" s="48" t="s">
        <v>115</v>
      </c>
      <c r="X5" s="48" t="s">
        <v>116</v>
      </c>
      <c r="Y5" s="48" t="s">
        <v>117</v>
      </c>
      <c r="Z5" s="48" t="s">
        <v>120</v>
      </c>
      <c r="AA5" s="48" t="s">
        <v>122</v>
      </c>
      <c r="AB5" s="48" t="s">
        <v>119</v>
      </c>
      <c r="AC5" s="48" t="s">
        <v>121</v>
      </c>
      <c r="AD5" s="48" t="s">
        <v>131</v>
      </c>
      <c r="AE5" s="48" t="s">
        <v>132</v>
      </c>
      <c r="AF5" s="48" t="s">
        <v>109</v>
      </c>
      <c r="AG5" s="48" t="s">
        <v>108</v>
      </c>
      <c r="AH5" s="48" t="s">
        <v>95</v>
      </c>
      <c r="AI5" s="50" t="s">
        <v>142</v>
      </c>
      <c r="AJ5" s="48" t="s">
        <v>127</v>
      </c>
      <c r="AK5" s="48" t="s">
        <v>128</v>
      </c>
      <c r="AL5" s="362"/>
      <c r="AM5" s="55" t="s">
        <v>135</v>
      </c>
      <c r="AN5" s="54" t="s">
        <v>134</v>
      </c>
      <c r="AO5" s="54" t="s">
        <v>140</v>
      </c>
      <c r="AP5" s="54" t="s">
        <v>138</v>
      </c>
      <c r="AQ5" s="54" t="s">
        <v>139</v>
      </c>
      <c r="AR5" s="54" t="s">
        <v>141</v>
      </c>
      <c r="AS5" s="358"/>
    </row>
    <row r="6" spans="1:45" s="40" customFormat="1" x14ac:dyDescent="0.15">
      <c r="A6" s="36">
        <v>1</v>
      </c>
      <c r="B6" s="103">
        <f>A【施設工事・点検補助等】協力会社調書!$E$7</f>
        <v>0</v>
      </c>
      <c r="C6" s="105" t="str">
        <f>A【施設工事・点検補助等】協力会社調書!$E$6</f>
        <v>〒</v>
      </c>
      <c r="D6" s="105">
        <f>A【施設工事・点検補助等】協力会社調書!$F$6</f>
        <v>0</v>
      </c>
      <c r="E6" s="103">
        <f>A【施設工事・点検補助等】協力会社調書!$E$8</f>
        <v>0</v>
      </c>
      <c r="F6" s="101">
        <f>A【施設工事・点検補助等】協力会社調書!$F$11</f>
        <v>0</v>
      </c>
      <c r="G6" s="103">
        <f>A【施設工事・点検補助等】協力会社調書!$J$10</f>
        <v>0</v>
      </c>
      <c r="H6" s="45">
        <f>A【施設工事・点検補助等】協力会社調書!$J$11</f>
        <v>0</v>
      </c>
      <c r="I6" s="43">
        <f>A【施設工事・点検補助等】協力会社調書!$E$12</f>
        <v>0</v>
      </c>
      <c r="J6" s="106">
        <f>A【施設工事・点検補助等】協力会社調書!$E$13</f>
        <v>0</v>
      </c>
      <c r="K6" s="106">
        <f>A【施設工事・点検補助等】協力会社調書!$J$13</f>
        <v>0</v>
      </c>
      <c r="L6" s="38">
        <f>A【施設工事・点検補助等】協力会社調書!$E$15</f>
        <v>0</v>
      </c>
      <c r="M6" s="38">
        <f>A【施設工事・点検補助等】協力会社調書!$F$15</f>
        <v>0</v>
      </c>
      <c r="N6" s="38">
        <f>A【施設工事・点検補助等】協力会社調書!$G$15</f>
        <v>0</v>
      </c>
      <c r="O6" s="38">
        <f>A【施設工事・点検補助等】協力会社調書!$H$15</f>
        <v>0</v>
      </c>
      <c r="P6" s="38">
        <f>A【施設工事・点検補助等】協力会社調書!$J$15</f>
        <v>0</v>
      </c>
      <c r="Q6" s="38">
        <f>A【施設工事・点検補助等】協力会社調書!$K$15</f>
        <v>0</v>
      </c>
      <c r="R6" s="38" t="str">
        <f>IF(許可登録・資格一覧!$D$4="○","有","無")</f>
        <v>無</v>
      </c>
      <c r="S6" s="107"/>
      <c r="T6" s="35">
        <f ca="1">許可登録・資格一覧!$ML$7</f>
        <v>0</v>
      </c>
      <c r="U6" s="35">
        <f>A【施設工事・点検補助等】協力会社調書!$B$43</f>
        <v>0</v>
      </c>
      <c r="V6" s="35">
        <f>A【施設工事・点検補助等】協力会社調書!$F$43</f>
        <v>0</v>
      </c>
      <c r="W6" s="35">
        <f>A【施設工事・点検補助等】協力会社調書!$J$43</f>
        <v>0</v>
      </c>
      <c r="X6" s="44">
        <f>SUM(A【施設工事・点検補助等】協力会社調書!$F$46:$F$48)</f>
        <v>0</v>
      </c>
      <c r="Y6" s="44">
        <f>SUM(A【施設工事・点検補助等】協力会社調書!$K$46:$K$48)</f>
        <v>0</v>
      </c>
      <c r="Z6" s="35">
        <f>SUM(A【施設工事・点検補助等】協力会社調書!$F$51:$F$53)</f>
        <v>0</v>
      </c>
      <c r="AA6" s="44">
        <f>SUM(A【施設工事・点検補助等】協力会社調書!$K$51:$K$53)</f>
        <v>0</v>
      </c>
      <c r="AB6" s="35">
        <f>SUM(A【施設工事・点検補助等】協力会社調書!$F$56:$F$58)</f>
        <v>0</v>
      </c>
      <c r="AC6" s="44">
        <f>SUM(A【施設工事・点検補助等】協力会社調書!$K$56:$K$58)</f>
        <v>0</v>
      </c>
      <c r="AD6" s="44">
        <f ca="1">SUMIF(A【施設工事・点検補助等】協力会社調書!$C$61:$D$63,"重大事故",A【施設工事・点検補助等】協力会社調書!$E$61:$E$63)+SUMIF(A【施設工事・点検補助等】協力会社調書!$F$61:$G$63,"重大事故",A【施設工事・点検補助等】協力会社調書!$H$61:$I$63)</f>
        <v>0</v>
      </c>
      <c r="AE6"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6" s="37">
        <f>A【施設工事・点検補助等】協力会社調書!$Q$5</f>
        <v>0</v>
      </c>
      <c r="AG6" s="37">
        <f>A【施設工事・点検補助等】協力会社調書!$Q$6</f>
        <v>0</v>
      </c>
      <c r="AH6" s="37">
        <f>A【施設工事・点検補助等】協力会社調書!$Q$7</f>
        <v>0</v>
      </c>
      <c r="AI6" s="46">
        <f>A【施設工事・点検補助等】協力会社調書!$Q$8</f>
        <v>0</v>
      </c>
      <c r="AJ6" s="35">
        <f>A【施設工事・点検補助等】協力会社調書!$S$21</f>
        <v>0</v>
      </c>
      <c r="AK6" s="35">
        <f>A【施設工事・点検補助等】協力会社調書!$S$22</f>
        <v>0</v>
      </c>
      <c r="AL6" s="35">
        <f>SUM(A【施設工事・点検補助等】協力会社調書!$O$25:$O$26,A【施設工事・点検補助等】協力会社調書!$R$25:$R$26,A【施設工事・点検補助等】協力会社調書!$V$25:$V$26)</f>
        <v>0</v>
      </c>
      <c r="AM6" s="35">
        <f>A【施設工事・点検補助等】協力会社調書!$P$28</f>
        <v>0</v>
      </c>
      <c r="AN6" s="35">
        <f>A【施設工事・点検補助等】協力会社調書!$S$28</f>
        <v>0</v>
      </c>
      <c r="AO6" s="35">
        <f>A【施設工事・点検補助等】協力会社調書!$Q$32</f>
        <v>0</v>
      </c>
      <c r="AP6" s="35">
        <f>A【施設工事・点検補助等】協力会社調書!$Q$33</f>
        <v>0</v>
      </c>
      <c r="AQ6" s="35">
        <f>A【施設工事・点検補助等】協力会社調書!$Q$34</f>
        <v>0</v>
      </c>
      <c r="AR6" s="35">
        <f>A【施設工事・点検補助等】協力会社調書!$Q$35</f>
        <v>0</v>
      </c>
      <c r="AS6" s="108"/>
    </row>
    <row r="7" spans="1:45" x14ac:dyDescent="0.15">
      <c r="A7" s="36">
        <v>2</v>
      </c>
      <c r="B7" s="39">
        <f>A【施設工事・点検補助等】協力会社調書!$E$7</f>
        <v>0</v>
      </c>
      <c r="C7" s="45" t="str">
        <f>A【施設工事・点検補助等】協力会社調書!$E$6</f>
        <v>〒</v>
      </c>
      <c r="D7" s="105">
        <f>A【施設工事・点検補助等】協力会社調書!$F$6</f>
        <v>0</v>
      </c>
      <c r="E7" s="45">
        <f>A【施設工事・点検補助等】協力会社調書!$E$8</f>
        <v>0</v>
      </c>
      <c r="F7" s="102">
        <f>A【施設工事・点検補助等】協力会社調書!$F$11</f>
        <v>0</v>
      </c>
      <c r="G7" s="45">
        <f>A【施設工事・点検補助等】協力会社調書!$J$10</f>
        <v>0</v>
      </c>
      <c r="H7" s="45">
        <f>A【施設工事・点検補助等】協力会社調書!$J$11</f>
        <v>0</v>
      </c>
      <c r="I7" s="43">
        <f>A【施設工事・点検補助等】協力会社調書!$E$12</f>
        <v>0</v>
      </c>
      <c r="J7" s="47">
        <f>A【施設工事・点検補助等】協力会社調書!$E$13</f>
        <v>0</v>
      </c>
      <c r="K7" s="106">
        <f>A【施設工事・点検補助等】協力会社調書!$J$13</f>
        <v>0</v>
      </c>
      <c r="L7" s="38">
        <f>A【施設工事・点検補助等】協力会社調書!$E$15</f>
        <v>0</v>
      </c>
      <c r="M7" s="38">
        <f>A【施設工事・点検補助等】協力会社調書!$F$15</f>
        <v>0</v>
      </c>
      <c r="N7" s="38">
        <f>A【施設工事・点検補助等】協力会社調書!$G$15</f>
        <v>0</v>
      </c>
      <c r="O7" s="38">
        <f>A【施設工事・点検補助等】協力会社調書!$H$15</f>
        <v>0</v>
      </c>
      <c r="P7" s="38">
        <f>A【施設工事・点検補助等】協力会社調書!$J$15</f>
        <v>0</v>
      </c>
      <c r="Q7" s="38">
        <f>A【施設工事・点検補助等】協力会社調書!$K$15</f>
        <v>0</v>
      </c>
      <c r="R7" s="38" t="str">
        <f>IF(許可登録・資格一覧!$D$4="○","有","無")</f>
        <v>無</v>
      </c>
      <c r="S7" s="35">
        <f>S6</f>
        <v>0</v>
      </c>
      <c r="T7" s="35">
        <f ca="1">許可登録・資格一覧!$ML$7</f>
        <v>0</v>
      </c>
      <c r="U7" s="35">
        <f>A【施設工事・点検補助等】協力会社調書!$B$43</f>
        <v>0</v>
      </c>
      <c r="V7" s="35">
        <f>A【施設工事・点検補助等】協力会社調書!$F$43</f>
        <v>0</v>
      </c>
      <c r="W7" s="35">
        <f>A【施設工事・点検補助等】協力会社調書!$J$43</f>
        <v>0</v>
      </c>
      <c r="X7" s="44">
        <f>SUM(A【施設工事・点検補助等】協力会社調書!$F$46:$F$48)</f>
        <v>0</v>
      </c>
      <c r="Y7" s="44">
        <f>SUM(A【施設工事・点検補助等】協力会社調書!$K$46:$K$48)</f>
        <v>0</v>
      </c>
      <c r="Z7" s="35">
        <f>SUM(A【施設工事・点検補助等】協力会社調書!$F$51:$F$53)</f>
        <v>0</v>
      </c>
      <c r="AA7" s="44">
        <f>SUM(A【施設工事・点検補助等】協力会社調書!$K$51:$K$53)</f>
        <v>0</v>
      </c>
      <c r="AB7" s="35">
        <f>SUM(A【施設工事・点検補助等】協力会社調書!$F$56:$F$58)</f>
        <v>0</v>
      </c>
      <c r="AC7" s="44">
        <f>SUM(A【施設工事・点検補助等】協力会社調書!$K$56:$K$58)</f>
        <v>0</v>
      </c>
      <c r="AD7" s="44">
        <f ca="1">SUMIF(A【施設工事・点検補助等】協力会社調書!$C$61:$D$63,"重大事故",A【施設工事・点検補助等】協力会社調書!$E$61:$E$63)+SUMIF(A【施設工事・点検補助等】協力会社調書!$F$61:$G$63,"重大事故",A【施設工事・点検補助等】協力会社調書!$H$61:$I$63)</f>
        <v>0</v>
      </c>
      <c r="AE7"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7" s="41">
        <f>A【施設工事・点検補助等】協力会社調書!$R$5</f>
        <v>0</v>
      </c>
      <c r="AG7" s="41">
        <f>A【施設工事・点検補助等】協力会社調書!$R$6</f>
        <v>0</v>
      </c>
      <c r="AH7" s="41">
        <f>A【施設工事・点検補助等】協力会社調書!$R$7</f>
        <v>0</v>
      </c>
      <c r="AI7" s="47">
        <f>A【施設工事・点検補助等】協力会社調書!$R$8</f>
        <v>0</v>
      </c>
      <c r="AJ7" s="35">
        <f>A【施設工事・点検補助等】協力会社調書!$S$21</f>
        <v>0</v>
      </c>
      <c r="AK7" s="35">
        <f>A【施設工事・点検補助等】協力会社調書!$S$22</f>
        <v>0</v>
      </c>
      <c r="AL7" s="35">
        <f>SUM(A【施設工事・点検補助等】協力会社調書!$O$25:$O$26,A【施設工事・点検補助等】協力会社調書!$R$25:$R$26,A【施設工事・点検補助等】協力会社調書!$V$25:$V$26)</f>
        <v>0</v>
      </c>
      <c r="AM7" s="35">
        <f>A【施設工事・点検補助等】協力会社調書!$P$28</f>
        <v>0</v>
      </c>
      <c r="AN7" s="35">
        <f>A【施設工事・点検補助等】協力会社調書!$S$28</f>
        <v>0</v>
      </c>
      <c r="AO7" s="35">
        <f>A【施設工事・点検補助等】協力会社調書!$Q$32</f>
        <v>0</v>
      </c>
      <c r="AP7" s="35">
        <f>A【施設工事・点検補助等】協力会社調書!$Q$33</f>
        <v>0</v>
      </c>
      <c r="AQ7" s="35">
        <f>A【施設工事・点検補助等】協力会社調書!$Q$34</f>
        <v>0</v>
      </c>
      <c r="AR7" s="35">
        <f>A【施設工事・点検補助等】協力会社調書!$Q$35</f>
        <v>0</v>
      </c>
      <c r="AS7" s="36">
        <f>AS6</f>
        <v>0</v>
      </c>
    </row>
    <row r="8" spans="1:45" x14ac:dyDescent="0.15">
      <c r="A8" s="36">
        <v>3</v>
      </c>
      <c r="B8" s="39">
        <f>A【施設工事・点検補助等】協力会社調書!$E$7</f>
        <v>0</v>
      </c>
      <c r="C8" s="45" t="str">
        <f>A【施設工事・点検補助等】協力会社調書!$E$6</f>
        <v>〒</v>
      </c>
      <c r="D8" s="105">
        <f>A【施設工事・点検補助等】協力会社調書!$F$6</f>
        <v>0</v>
      </c>
      <c r="E8" s="45">
        <f>A【施設工事・点検補助等】協力会社調書!$E$8</f>
        <v>0</v>
      </c>
      <c r="F8" s="102">
        <f>A【施設工事・点検補助等】協力会社調書!$F$11</f>
        <v>0</v>
      </c>
      <c r="G8" s="45">
        <f>A【施設工事・点検補助等】協力会社調書!$J$10</f>
        <v>0</v>
      </c>
      <c r="H8" s="45">
        <f>A【施設工事・点検補助等】協力会社調書!$J$11</f>
        <v>0</v>
      </c>
      <c r="I8" s="43">
        <f>A【施設工事・点検補助等】協力会社調書!$E$12</f>
        <v>0</v>
      </c>
      <c r="J8" s="47">
        <f>A【施設工事・点検補助等】協力会社調書!$E$13</f>
        <v>0</v>
      </c>
      <c r="K8" s="106">
        <f>A【施設工事・点検補助等】協力会社調書!$J$13</f>
        <v>0</v>
      </c>
      <c r="L8" s="38">
        <f>A【施設工事・点検補助等】協力会社調書!$E$15</f>
        <v>0</v>
      </c>
      <c r="M8" s="38">
        <f>A【施設工事・点検補助等】協力会社調書!$F$15</f>
        <v>0</v>
      </c>
      <c r="N8" s="38">
        <f>A【施設工事・点検補助等】協力会社調書!$G$15</f>
        <v>0</v>
      </c>
      <c r="O8" s="38">
        <f>A【施設工事・点検補助等】協力会社調書!$H$15</f>
        <v>0</v>
      </c>
      <c r="P8" s="38">
        <f>A【施設工事・点検補助等】協力会社調書!$J$15</f>
        <v>0</v>
      </c>
      <c r="Q8" s="38">
        <f>A【施設工事・点検補助等】協力会社調書!$K$15</f>
        <v>0</v>
      </c>
      <c r="R8" s="38" t="str">
        <f>IF(許可登録・資格一覧!$D$4="○","有","無")</f>
        <v>無</v>
      </c>
      <c r="S8" s="35">
        <f>S7</f>
        <v>0</v>
      </c>
      <c r="T8" s="35">
        <f ca="1">許可登録・資格一覧!$ML$7</f>
        <v>0</v>
      </c>
      <c r="U8" s="35">
        <f>A【施設工事・点検補助等】協力会社調書!$B$43</f>
        <v>0</v>
      </c>
      <c r="V8" s="35">
        <f>A【施設工事・点検補助等】協力会社調書!$F$43</f>
        <v>0</v>
      </c>
      <c r="W8" s="35">
        <f>A【施設工事・点検補助等】協力会社調書!$J$43</f>
        <v>0</v>
      </c>
      <c r="X8" s="44">
        <f>SUM(A【施設工事・点検補助等】協力会社調書!$F$46:$F$48)</f>
        <v>0</v>
      </c>
      <c r="Y8" s="44">
        <f>SUM(A【施設工事・点検補助等】協力会社調書!$K$46:$K$48)</f>
        <v>0</v>
      </c>
      <c r="Z8" s="35">
        <f>SUM(A【施設工事・点検補助等】協力会社調書!$F$51:$F$53)</f>
        <v>0</v>
      </c>
      <c r="AA8" s="44">
        <f>SUM(A【施設工事・点検補助等】協力会社調書!$K$51:$K$53)</f>
        <v>0</v>
      </c>
      <c r="AB8" s="35">
        <f>SUM(A【施設工事・点検補助等】協力会社調書!$F$56:$F$58)</f>
        <v>0</v>
      </c>
      <c r="AC8" s="44">
        <f>SUM(A【施設工事・点検補助等】協力会社調書!$K$56:$K$58)</f>
        <v>0</v>
      </c>
      <c r="AD8" s="44">
        <f ca="1">SUMIF(A【施設工事・点検補助等】協力会社調書!$C$61:$D$63,"重大事故",A【施設工事・点検補助等】協力会社調書!$E$61:$E$63)+SUMIF(A【施設工事・点検補助等】協力会社調書!$F$61:$G$63,"重大事故",A【施設工事・点検補助等】協力会社調書!$H$61:$I$63)</f>
        <v>0</v>
      </c>
      <c r="AE8"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8" s="41">
        <f>A【施設工事・点検補助等】協力会社調書!$S$5</f>
        <v>0</v>
      </c>
      <c r="AG8" s="41">
        <f>A【施設工事・点検補助等】協力会社調書!$S$6</f>
        <v>0</v>
      </c>
      <c r="AH8" s="41">
        <f>A【施設工事・点検補助等】協力会社調書!$S$7</f>
        <v>0</v>
      </c>
      <c r="AI8" s="47">
        <f>A【施設工事・点検補助等】協力会社調書!$S$8</f>
        <v>0</v>
      </c>
      <c r="AJ8" s="35">
        <f>A【施設工事・点検補助等】協力会社調書!$S$21</f>
        <v>0</v>
      </c>
      <c r="AK8" s="35">
        <f>A【施設工事・点検補助等】協力会社調書!$S$22</f>
        <v>0</v>
      </c>
      <c r="AL8" s="35">
        <f>SUM(A【施設工事・点検補助等】協力会社調書!$O$25:$O$26,A【施設工事・点検補助等】協力会社調書!$R$25:$R$26,A【施設工事・点検補助等】協力会社調書!$V$25:$V$26)</f>
        <v>0</v>
      </c>
      <c r="AM8" s="35">
        <f>A【施設工事・点検補助等】協力会社調書!$P$28</f>
        <v>0</v>
      </c>
      <c r="AN8" s="35">
        <f>A【施設工事・点検補助等】協力会社調書!$S$28</f>
        <v>0</v>
      </c>
      <c r="AO8" s="35">
        <f>A【施設工事・点検補助等】協力会社調書!$Q$32</f>
        <v>0</v>
      </c>
      <c r="AP8" s="35">
        <f>A【施設工事・点検補助等】協力会社調書!$Q$33</f>
        <v>0</v>
      </c>
      <c r="AQ8" s="35">
        <f>A【施設工事・点検補助等】協力会社調書!$Q$34</f>
        <v>0</v>
      </c>
      <c r="AR8" s="35">
        <f>A【施設工事・点検補助等】協力会社調書!$Q$35</f>
        <v>0</v>
      </c>
      <c r="AS8" s="36">
        <f t="shared" ref="AS8:AS20" si="0">AS7</f>
        <v>0</v>
      </c>
    </row>
    <row r="9" spans="1:45" x14ac:dyDescent="0.15">
      <c r="A9" s="36">
        <v>4</v>
      </c>
      <c r="B9" s="39">
        <f>A【施設工事・点検補助等】協力会社調書!$E$7</f>
        <v>0</v>
      </c>
      <c r="C9" s="45" t="str">
        <f>A【施設工事・点検補助等】協力会社調書!$E$6</f>
        <v>〒</v>
      </c>
      <c r="D9" s="105">
        <f>A【施設工事・点検補助等】協力会社調書!$F$6</f>
        <v>0</v>
      </c>
      <c r="E9" s="45">
        <f>A【施設工事・点検補助等】協力会社調書!$E$8</f>
        <v>0</v>
      </c>
      <c r="F9" s="102">
        <f>A【施設工事・点検補助等】協力会社調書!$F$11</f>
        <v>0</v>
      </c>
      <c r="G9" s="45">
        <f>A【施設工事・点検補助等】協力会社調書!$J$10</f>
        <v>0</v>
      </c>
      <c r="H9" s="45">
        <f>A【施設工事・点検補助等】協力会社調書!$J$11</f>
        <v>0</v>
      </c>
      <c r="I9" s="43">
        <f>A【施設工事・点検補助等】協力会社調書!$E$12</f>
        <v>0</v>
      </c>
      <c r="J9" s="47">
        <f>A【施設工事・点検補助等】協力会社調書!$E$13</f>
        <v>0</v>
      </c>
      <c r="K9" s="106">
        <f>A【施設工事・点検補助等】協力会社調書!$J$13</f>
        <v>0</v>
      </c>
      <c r="L9" s="38">
        <f>A【施設工事・点検補助等】協力会社調書!$E$15</f>
        <v>0</v>
      </c>
      <c r="M9" s="38">
        <f>A【施設工事・点検補助等】協力会社調書!$F$15</f>
        <v>0</v>
      </c>
      <c r="N9" s="38">
        <f>A【施設工事・点検補助等】協力会社調書!$G$15</f>
        <v>0</v>
      </c>
      <c r="O9" s="38">
        <f>A【施設工事・点検補助等】協力会社調書!$H$15</f>
        <v>0</v>
      </c>
      <c r="P9" s="38">
        <f>A【施設工事・点検補助等】協力会社調書!$J$15</f>
        <v>0</v>
      </c>
      <c r="Q9" s="38">
        <f>A【施設工事・点検補助等】協力会社調書!$K$15</f>
        <v>0</v>
      </c>
      <c r="R9" s="38" t="str">
        <f>IF(許可登録・資格一覧!$D$4="○","有","無")</f>
        <v>無</v>
      </c>
      <c r="S9" s="35">
        <f t="shared" ref="S9:S20" si="1">S8</f>
        <v>0</v>
      </c>
      <c r="T9" s="35">
        <f ca="1">許可登録・資格一覧!$ML$7</f>
        <v>0</v>
      </c>
      <c r="U9" s="35">
        <f>A【施設工事・点検補助等】協力会社調書!$B$43</f>
        <v>0</v>
      </c>
      <c r="V9" s="35">
        <f>A【施設工事・点検補助等】協力会社調書!$F$43</f>
        <v>0</v>
      </c>
      <c r="W9" s="35">
        <f>A【施設工事・点検補助等】協力会社調書!$J$43</f>
        <v>0</v>
      </c>
      <c r="X9" s="44">
        <f>SUM(A【施設工事・点検補助等】協力会社調書!$F$46:$F$48)</f>
        <v>0</v>
      </c>
      <c r="Y9" s="44">
        <f>SUM(A【施設工事・点検補助等】協力会社調書!$K$46:$K$48)</f>
        <v>0</v>
      </c>
      <c r="Z9" s="35">
        <f>SUM(A【施設工事・点検補助等】協力会社調書!$F$51:$F$53)</f>
        <v>0</v>
      </c>
      <c r="AA9" s="44">
        <f>SUM(A【施設工事・点検補助等】協力会社調書!$K$51:$K$53)</f>
        <v>0</v>
      </c>
      <c r="AB9" s="35">
        <f>SUM(A【施設工事・点検補助等】協力会社調書!$F$56:$F$58)</f>
        <v>0</v>
      </c>
      <c r="AC9" s="44">
        <f>SUM(A【施設工事・点検補助等】協力会社調書!$K$56:$K$58)</f>
        <v>0</v>
      </c>
      <c r="AD9" s="44">
        <f ca="1">SUMIF(A【施設工事・点検補助等】協力会社調書!$C$61:$D$63,"重大事故",A【施設工事・点検補助等】協力会社調書!$E$61:$E$63)+SUMIF(A【施設工事・点検補助等】協力会社調書!$F$61:$G$63,"重大事故",A【施設工事・点検補助等】協力会社調書!$H$61:$I$63)</f>
        <v>0</v>
      </c>
      <c r="AE9"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9" s="41">
        <f>A【施設工事・点検補助等】協力会社調書!$U$5</f>
        <v>0</v>
      </c>
      <c r="AG9" s="41">
        <f>A【施設工事・点検補助等】協力会社調書!$U$6</f>
        <v>0</v>
      </c>
      <c r="AH9" s="41">
        <f>A【施設工事・点検補助等】協力会社調書!$U$7</f>
        <v>0</v>
      </c>
      <c r="AI9" s="47">
        <f>A【施設工事・点検補助等】協力会社調書!$U$8</f>
        <v>0</v>
      </c>
      <c r="AJ9" s="35">
        <f>A【施設工事・点検補助等】協力会社調書!$S$21</f>
        <v>0</v>
      </c>
      <c r="AK9" s="35">
        <f>A【施設工事・点検補助等】協力会社調書!$S$22</f>
        <v>0</v>
      </c>
      <c r="AL9" s="35">
        <f>SUM(A【施設工事・点検補助等】協力会社調書!$O$25:$O$26,A【施設工事・点検補助等】協力会社調書!$R$25:$R$26,A【施設工事・点検補助等】協力会社調書!$V$25:$V$26)</f>
        <v>0</v>
      </c>
      <c r="AM9" s="35">
        <f>A【施設工事・点検補助等】協力会社調書!$P$28</f>
        <v>0</v>
      </c>
      <c r="AN9" s="35">
        <f>A【施設工事・点検補助等】協力会社調書!$S$28</f>
        <v>0</v>
      </c>
      <c r="AO9" s="35">
        <f>A【施設工事・点検補助等】協力会社調書!$Q$32</f>
        <v>0</v>
      </c>
      <c r="AP9" s="35">
        <f>A【施設工事・点検補助等】協力会社調書!$Q$33</f>
        <v>0</v>
      </c>
      <c r="AQ9" s="35">
        <f>A【施設工事・点検補助等】協力会社調書!$Q$34</f>
        <v>0</v>
      </c>
      <c r="AR9" s="35">
        <f>A【施設工事・点検補助等】協力会社調書!$Q$35</f>
        <v>0</v>
      </c>
      <c r="AS9" s="36">
        <f t="shared" si="0"/>
        <v>0</v>
      </c>
    </row>
    <row r="10" spans="1:45" x14ac:dyDescent="0.15">
      <c r="A10" s="36">
        <v>5</v>
      </c>
      <c r="B10" s="39">
        <f>A【施設工事・点検補助等】協力会社調書!$E$7</f>
        <v>0</v>
      </c>
      <c r="C10" s="45" t="str">
        <f>A【施設工事・点検補助等】協力会社調書!$E$6</f>
        <v>〒</v>
      </c>
      <c r="D10" s="105">
        <f>A【施設工事・点検補助等】協力会社調書!$F$6</f>
        <v>0</v>
      </c>
      <c r="E10" s="45">
        <f>A【施設工事・点検補助等】協力会社調書!$E$8</f>
        <v>0</v>
      </c>
      <c r="F10" s="102">
        <f>A【施設工事・点検補助等】協力会社調書!$F$11</f>
        <v>0</v>
      </c>
      <c r="G10" s="45">
        <f>A【施設工事・点検補助等】協力会社調書!$J$10</f>
        <v>0</v>
      </c>
      <c r="H10" s="45">
        <f>A【施設工事・点検補助等】協力会社調書!$J$11</f>
        <v>0</v>
      </c>
      <c r="I10" s="43">
        <f>A【施設工事・点検補助等】協力会社調書!$E$12</f>
        <v>0</v>
      </c>
      <c r="J10" s="47">
        <f>A【施設工事・点検補助等】協力会社調書!$E$13</f>
        <v>0</v>
      </c>
      <c r="K10" s="106">
        <f>A【施設工事・点検補助等】協力会社調書!$J$13</f>
        <v>0</v>
      </c>
      <c r="L10" s="38">
        <f>A【施設工事・点検補助等】協力会社調書!$E$15</f>
        <v>0</v>
      </c>
      <c r="M10" s="38">
        <f>A【施設工事・点検補助等】協力会社調書!$F$15</f>
        <v>0</v>
      </c>
      <c r="N10" s="38">
        <f>A【施設工事・点検補助等】協力会社調書!$G$15</f>
        <v>0</v>
      </c>
      <c r="O10" s="38">
        <f>A【施設工事・点検補助等】協力会社調書!$H$15</f>
        <v>0</v>
      </c>
      <c r="P10" s="38">
        <f>A【施設工事・点検補助等】協力会社調書!$J$15</f>
        <v>0</v>
      </c>
      <c r="Q10" s="38">
        <f>A【施設工事・点検補助等】協力会社調書!$K$15</f>
        <v>0</v>
      </c>
      <c r="R10" s="38" t="str">
        <f>IF(許可登録・資格一覧!$D$4="○","有","無")</f>
        <v>無</v>
      </c>
      <c r="S10" s="35">
        <f t="shared" si="1"/>
        <v>0</v>
      </c>
      <c r="T10" s="35">
        <f ca="1">許可登録・資格一覧!$ML$7</f>
        <v>0</v>
      </c>
      <c r="U10" s="35">
        <f>A【施設工事・点検補助等】協力会社調書!$B$43</f>
        <v>0</v>
      </c>
      <c r="V10" s="35">
        <f>A【施設工事・点検補助等】協力会社調書!$F$43</f>
        <v>0</v>
      </c>
      <c r="W10" s="35">
        <f>A【施設工事・点検補助等】協力会社調書!$J$43</f>
        <v>0</v>
      </c>
      <c r="X10" s="44">
        <f>SUM(A【施設工事・点検補助等】協力会社調書!$F$46:$F$48)</f>
        <v>0</v>
      </c>
      <c r="Y10" s="44">
        <f>SUM(A【施設工事・点検補助等】協力会社調書!$K$46:$K$48)</f>
        <v>0</v>
      </c>
      <c r="Z10" s="35">
        <f>SUM(A【施設工事・点検補助等】協力会社調書!$F$51:$F$53)</f>
        <v>0</v>
      </c>
      <c r="AA10" s="44">
        <f>SUM(A【施設工事・点検補助等】協力会社調書!$K$51:$K$53)</f>
        <v>0</v>
      </c>
      <c r="AB10" s="35">
        <f>SUM(A【施設工事・点検補助等】協力会社調書!$F$56:$F$58)</f>
        <v>0</v>
      </c>
      <c r="AC10" s="44">
        <f>SUM(A【施設工事・点検補助等】協力会社調書!$K$56:$K$58)</f>
        <v>0</v>
      </c>
      <c r="AD10" s="44">
        <f ca="1">SUMIF(A【施設工事・点検補助等】協力会社調書!$C$61:$D$63,"重大事故",A【施設工事・点検補助等】協力会社調書!$E$61:$E$63)+SUMIF(A【施設工事・点検補助等】協力会社調書!$F$61:$G$63,"重大事故",A【施設工事・点検補助等】協力会社調書!$H$61:$I$63)</f>
        <v>0</v>
      </c>
      <c r="AE10"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0" s="41">
        <f>A【施設工事・点検補助等】協力会社調書!$V$5</f>
        <v>0</v>
      </c>
      <c r="AG10" s="41">
        <f>A【施設工事・点検補助等】協力会社調書!$V$6</f>
        <v>0</v>
      </c>
      <c r="AH10" s="41">
        <f>A【施設工事・点検補助等】協力会社調書!$V$7</f>
        <v>0</v>
      </c>
      <c r="AI10" s="47">
        <f>A【施設工事・点検補助等】協力会社調書!$V$8</f>
        <v>0</v>
      </c>
      <c r="AJ10" s="35">
        <f>A【施設工事・点検補助等】協力会社調書!$S$21</f>
        <v>0</v>
      </c>
      <c r="AK10" s="35">
        <f>A【施設工事・点検補助等】協力会社調書!$S$22</f>
        <v>0</v>
      </c>
      <c r="AL10" s="35">
        <f>SUM(A【施設工事・点検補助等】協力会社調書!$O$25:$O$26,A【施設工事・点検補助等】協力会社調書!$R$25:$R$26,A【施設工事・点検補助等】協力会社調書!$V$25:$V$26)</f>
        <v>0</v>
      </c>
      <c r="AM10" s="35">
        <f>A【施設工事・点検補助等】協力会社調書!$P$28</f>
        <v>0</v>
      </c>
      <c r="AN10" s="35">
        <f>A【施設工事・点検補助等】協力会社調書!$S$28</f>
        <v>0</v>
      </c>
      <c r="AO10" s="35">
        <f>A【施設工事・点検補助等】協力会社調書!$Q$32</f>
        <v>0</v>
      </c>
      <c r="AP10" s="35">
        <f>A【施設工事・点検補助等】協力会社調書!$Q$33</f>
        <v>0</v>
      </c>
      <c r="AQ10" s="35">
        <f>A【施設工事・点検補助等】協力会社調書!$Q$34</f>
        <v>0</v>
      </c>
      <c r="AR10" s="35">
        <f>A【施設工事・点検補助等】協力会社調書!$Q$35</f>
        <v>0</v>
      </c>
      <c r="AS10" s="36">
        <f t="shared" si="0"/>
        <v>0</v>
      </c>
    </row>
    <row r="11" spans="1:45" x14ac:dyDescent="0.15">
      <c r="A11" s="36">
        <v>6</v>
      </c>
      <c r="B11" s="39">
        <f>A【施設工事・点検補助等】協力会社調書!$E$7</f>
        <v>0</v>
      </c>
      <c r="C11" s="45" t="str">
        <f>A【施設工事・点検補助等】協力会社調書!$E$6</f>
        <v>〒</v>
      </c>
      <c r="D11" s="105">
        <f>A【施設工事・点検補助等】協力会社調書!$F$6</f>
        <v>0</v>
      </c>
      <c r="E11" s="45">
        <f>A【施設工事・点検補助等】協力会社調書!$E$8</f>
        <v>0</v>
      </c>
      <c r="F11" s="102">
        <f>A【施設工事・点検補助等】協力会社調書!$F$11</f>
        <v>0</v>
      </c>
      <c r="G11" s="45">
        <f>A【施設工事・点検補助等】協力会社調書!$J$10</f>
        <v>0</v>
      </c>
      <c r="H11" s="45">
        <f>A【施設工事・点検補助等】協力会社調書!$J$11</f>
        <v>0</v>
      </c>
      <c r="I11" s="43">
        <f>A【施設工事・点検補助等】協力会社調書!$E$12</f>
        <v>0</v>
      </c>
      <c r="J11" s="47">
        <f>A【施設工事・点検補助等】協力会社調書!$E$13</f>
        <v>0</v>
      </c>
      <c r="K11" s="106">
        <f>A【施設工事・点検補助等】協力会社調書!$J$13</f>
        <v>0</v>
      </c>
      <c r="L11" s="38">
        <f>A【施設工事・点検補助等】協力会社調書!$E$15</f>
        <v>0</v>
      </c>
      <c r="M11" s="38">
        <f>A【施設工事・点検補助等】協力会社調書!$F$15</f>
        <v>0</v>
      </c>
      <c r="N11" s="38">
        <f>A【施設工事・点検補助等】協力会社調書!$G$15</f>
        <v>0</v>
      </c>
      <c r="O11" s="38">
        <f>A【施設工事・点検補助等】協力会社調書!$H$15</f>
        <v>0</v>
      </c>
      <c r="P11" s="38">
        <f>A【施設工事・点検補助等】協力会社調書!$J$15</f>
        <v>0</v>
      </c>
      <c r="Q11" s="38">
        <f>A【施設工事・点検補助等】協力会社調書!$K$15</f>
        <v>0</v>
      </c>
      <c r="R11" s="38" t="str">
        <f>IF(許可登録・資格一覧!$D$4="○","有","無")</f>
        <v>無</v>
      </c>
      <c r="S11" s="35">
        <f t="shared" si="1"/>
        <v>0</v>
      </c>
      <c r="T11" s="35">
        <f ca="1">許可登録・資格一覧!$ML$7</f>
        <v>0</v>
      </c>
      <c r="U11" s="35">
        <f>A【施設工事・点検補助等】協力会社調書!$B$43</f>
        <v>0</v>
      </c>
      <c r="V11" s="35">
        <f>A【施設工事・点検補助等】協力会社調書!$F$43</f>
        <v>0</v>
      </c>
      <c r="W11" s="35">
        <f>A【施設工事・点検補助等】協力会社調書!$J$43</f>
        <v>0</v>
      </c>
      <c r="X11" s="44">
        <f>SUM(A【施設工事・点検補助等】協力会社調書!$F$46:$F$48)</f>
        <v>0</v>
      </c>
      <c r="Y11" s="44">
        <f>SUM(A【施設工事・点検補助等】協力会社調書!$K$46:$K$48)</f>
        <v>0</v>
      </c>
      <c r="Z11" s="35">
        <f>SUM(A【施設工事・点検補助等】協力会社調書!$F$51:$F$53)</f>
        <v>0</v>
      </c>
      <c r="AA11" s="44">
        <f>SUM(A【施設工事・点検補助等】協力会社調書!$K$51:$K$53)</f>
        <v>0</v>
      </c>
      <c r="AB11" s="35">
        <f>SUM(A【施設工事・点検補助等】協力会社調書!$F$56:$F$58)</f>
        <v>0</v>
      </c>
      <c r="AC11" s="44">
        <f>SUM(A【施設工事・点検補助等】協力会社調書!$K$56:$K$58)</f>
        <v>0</v>
      </c>
      <c r="AD11" s="44">
        <f ca="1">SUMIF(A【施設工事・点検補助等】協力会社調書!$C$61:$D$63,"重大事故",A【施設工事・点検補助等】協力会社調書!$E$61:$E$63)+SUMIF(A【施設工事・点検補助等】協力会社調書!$F$61:$G$63,"重大事故",A【施設工事・点検補助等】協力会社調書!$H$61:$I$63)</f>
        <v>0</v>
      </c>
      <c r="AE11"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1" s="41">
        <f>A【施設工事・点検補助等】協力会社調書!$Q$9</f>
        <v>0</v>
      </c>
      <c r="AG11" s="41">
        <f>A【施設工事・点検補助等】協力会社調書!$Q$10</f>
        <v>0</v>
      </c>
      <c r="AH11" s="41">
        <f>A【施設工事・点検補助等】協力会社調書!$Q$11</f>
        <v>0</v>
      </c>
      <c r="AI11" s="47">
        <f>A【施設工事・点検補助等】協力会社調書!$Q$12</f>
        <v>0</v>
      </c>
      <c r="AJ11" s="35">
        <f>A【施設工事・点検補助等】協力会社調書!$S$21</f>
        <v>0</v>
      </c>
      <c r="AK11" s="35">
        <f>A【施設工事・点検補助等】協力会社調書!$S$22</f>
        <v>0</v>
      </c>
      <c r="AL11" s="35">
        <f>SUM(A【施設工事・点検補助等】協力会社調書!$O$25:$O$26,A【施設工事・点検補助等】協力会社調書!$R$25:$R$26,A【施設工事・点検補助等】協力会社調書!$V$25:$V$26)</f>
        <v>0</v>
      </c>
      <c r="AM11" s="35">
        <f>A【施設工事・点検補助等】協力会社調書!$P$28</f>
        <v>0</v>
      </c>
      <c r="AN11" s="35">
        <f>A【施設工事・点検補助等】協力会社調書!$S$28</f>
        <v>0</v>
      </c>
      <c r="AO11" s="35">
        <f>A【施設工事・点検補助等】協力会社調書!$Q$32</f>
        <v>0</v>
      </c>
      <c r="AP11" s="35">
        <f>A【施設工事・点検補助等】協力会社調書!$Q$33</f>
        <v>0</v>
      </c>
      <c r="AQ11" s="35">
        <f>A【施設工事・点検補助等】協力会社調書!$Q$34</f>
        <v>0</v>
      </c>
      <c r="AR11" s="35">
        <f>A【施設工事・点検補助等】協力会社調書!$Q$35</f>
        <v>0</v>
      </c>
      <c r="AS11" s="36">
        <f t="shared" si="0"/>
        <v>0</v>
      </c>
    </row>
    <row r="12" spans="1:45" x14ac:dyDescent="0.15">
      <c r="A12" s="36">
        <v>7</v>
      </c>
      <c r="B12" s="39">
        <f>A【施設工事・点検補助等】協力会社調書!$E$7</f>
        <v>0</v>
      </c>
      <c r="C12" s="45" t="str">
        <f>A【施設工事・点検補助等】協力会社調書!$E$6</f>
        <v>〒</v>
      </c>
      <c r="D12" s="105">
        <f>A【施設工事・点検補助等】協力会社調書!$F$6</f>
        <v>0</v>
      </c>
      <c r="E12" s="45">
        <f>A【施設工事・点検補助等】協力会社調書!$E$8</f>
        <v>0</v>
      </c>
      <c r="F12" s="102">
        <f>A【施設工事・点検補助等】協力会社調書!$F$11</f>
        <v>0</v>
      </c>
      <c r="G12" s="45">
        <f>A【施設工事・点検補助等】協力会社調書!$J$10</f>
        <v>0</v>
      </c>
      <c r="H12" s="45">
        <f>A【施設工事・点検補助等】協力会社調書!$J$11</f>
        <v>0</v>
      </c>
      <c r="I12" s="43">
        <f>A【施設工事・点検補助等】協力会社調書!$E$12</f>
        <v>0</v>
      </c>
      <c r="J12" s="47">
        <f>A【施設工事・点検補助等】協力会社調書!$E$13</f>
        <v>0</v>
      </c>
      <c r="K12" s="106">
        <f>A【施設工事・点検補助等】協力会社調書!$J$13</f>
        <v>0</v>
      </c>
      <c r="L12" s="38">
        <f>A【施設工事・点検補助等】協力会社調書!$E$15</f>
        <v>0</v>
      </c>
      <c r="M12" s="38">
        <f>A【施設工事・点検補助等】協力会社調書!$F$15</f>
        <v>0</v>
      </c>
      <c r="N12" s="38">
        <f>A【施設工事・点検補助等】協力会社調書!$G$15</f>
        <v>0</v>
      </c>
      <c r="O12" s="38">
        <f>A【施設工事・点検補助等】協力会社調書!$H$15</f>
        <v>0</v>
      </c>
      <c r="P12" s="38">
        <f>A【施設工事・点検補助等】協力会社調書!$J$15</f>
        <v>0</v>
      </c>
      <c r="Q12" s="38">
        <f>A【施設工事・点検補助等】協力会社調書!$K$15</f>
        <v>0</v>
      </c>
      <c r="R12" s="38" t="str">
        <f>IF(許可登録・資格一覧!$D$4="○","有","無")</f>
        <v>無</v>
      </c>
      <c r="S12" s="35">
        <f t="shared" si="1"/>
        <v>0</v>
      </c>
      <c r="T12" s="35">
        <f ca="1">許可登録・資格一覧!$ML$7</f>
        <v>0</v>
      </c>
      <c r="U12" s="35">
        <f>A【施設工事・点検補助等】協力会社調書!$B$43</f>
        <v>0</v>
      </c>
      <c r="V12" s="35">
        <f>A【施設工事・点検補助等】協力会社調書!$F$43</f>
        <v>0</v>
      </c>
      <c r="W12" s="35">
        <f>A【施設工事・点検補助等】協力会社調書!$J$43</f>
        <v>0</v>
      </c>
      <c r="X12" s="44">
        <f>SUM(A【施設工事・点検補助等】協力会社調書!$F$46:$F$48)</f>
        <v>0</v>
      </c>
      <c r="Y12" s="44">
        <f>SUM(A【施設工事・点検補助等】協力会社調書!$K$46:$K$48)</f>
        <v>0</v>
      </c>
      <c r="Z12" s="35">
        <f>SUM(A【施設工事・点検補助等】協力会社調書!$F$51:$F$53)</f>
        <v>0</v>
      </c>
      <c r="AA12" s="44">
        <f>SUM(A【施設工事・点検補助等】協力会社調書!$K$51:$K$53)</f>
        <v>0</v>
      </c>
      <c r="AB12" s="35">
        <f>SUM(A【施設工事・点検補助等】協力会社調書!$F$56:$F$58)</f>
        <v>0</v>
      </c>
      <c r="AC12" s="44">
        <f>SUM(A【施設工事・点検補助等】協力会社調書!$K$56:$K$58)</f>
        <v>0</v>
      </c>
      <c r="AD12" s="44">
        <f ca="1">SUMIF(A【施設工事・点検補助等】協力会社調書!$C$61:$D$63,"重大事故",A【施設工事・点検補助等】協力会社調書!$E$61:$E$63)+SUMIF(A【施設工事・点検補助等】協力会社調書!$F$61:$G$63,"重大事故",A【施設工事・点検補助等】協力会社調書!$H$61:$I$63)</f>
        <v>0</v>
      </c>
      <c r="AE12"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2" s="41">
        <f>A【施設工事・点検補助等】協力会社調書!$R$9</f>
        <v>0</v>
      </c>
      <c r="AG12" s="41">
        <f>A【施設工事・点検補助等】協力会社調書!$R$10</f>
        <v>0</v>
      </c>
      <c r="AH12" s="41">
        <f>A【施設工事・点検補助等】協力会社調書!$R$11</f>
        <v>0</v>
      </c>
      <c r="AI12" s="47">
        <f>A【施設工事・点検補助等】協力会社調書!$R$12</f>
        <v>0</v>
      </c>
      <c r="AJ12" s="35">
        <f>A【施設工事・点検補助等】協力会社調書!$S$21</f>
        <v>0</v>
      </c>
      <c r="AK12" s="35">
        <f>A【施設工事・点検補助等】協力会社調書!$S$22</f>
        <v>0</v>
      </c>
      <c r="AL12" s="35">
        <f>SUM(A【施設工事・点検補助等】協力会社調書!$O$25:$O$26,A【施設工事・点検補助等】協力会社調書!$R$25:$R$26,A【施設工事・点検補助等】協力会社調書!$V$25:$V$26)</f>
        <v>0</v>
      </c>
      <c r="AM12" s="35">
        <f>A【施設工事・点検補助等】協力会社調書!$P$28</f>
        <v>0</v>
      </c>
      <c r="AN12" s="35">
        <f>A【施設工事・点検補助等】協力会社調書!$S$28</f>
        <v>0</v>
      </c>
      <c r="AO12" s="35">
        <f>A【施設工事・点検補助等】協力会社調書!$Q$32</f>
        <v>0</v>
      </c>
      <c r="AP12" s="35">
        <f>A【施設工事・点検補助等】協力会社調書!$Q$33</f>
        <v>0</v>
      </c>
      <c r="AQ12" s="35">
        <f>A【施設工事・点検補助等】協力会社調書!$Q$34</f>
        <v>0</v>
      </c>
      <c r="AR12" s="35">
        <f>A【施設工事・点検補助等】協力会社調書!$Q$35</f>
        <v>0</v>
      </c>
      <c r="AS12" s="36">
        <f t="shared" si="0"/>
        <v>0</v>
      </c>
    </row>
    <row r="13" spans="1:45" x14ac:dyDescent="0.15">
      <c r="A13" s="36">
        <v>8</v>
      </c>
      <c r="B13" s="39">
        <f>A【施設工事・点検補助等】協力会社調書!$E$7</f>
        <v>0</v>
      </c>
      <c r="C13" s="45" t="str">
        <f>A【施設工事・点検補助等】協力会社調書!$E$6</f>
        <v>〒</v>
      </c>
      <c r="D13" s="105">
        <f>A【施設工事・点検補助等】協力会社調書!$F$6</f>
        <v>0</v>
      </c>
      <c r="E13" s="45">
        <f>A【施設工事・点検補助等】協力会社調書!$E$8</f>
        <v>0</v>
      </c>
      <c r="F13" s="102">
        <f>A【施設工事・点検補助等】協力会社調書!$F$11</f>
        <v>0</v>
      </c>
      <c r="G13" s="45">
        <f>A【施設工事・点検補助等】協力会社調書!$J$10</f>
        <v>0</v>
      </c>
      <c r="H13" s="45">
        <f>A【施設工事・点検補助等】協力会社調書!$J$11</f>
        <v>0</v>
      </c>
      <c r="I13" s="43">
        <f>A【施設工事・点検補助等】協力会社調書!$E$12</f>
        <v>0</v>
      </c>
      <c r="J13" s="47">
        <f>A【施設工事・点検補助等】協力会社調書!$E$13</f>
        <v>0</v>
      </c>
      <c r="K13" s="106">
        <f>A【施設工事・点検補助等】協力会社調書!$J$13</f>
        <v>0</v>
      </c>
      <c r="L13" s="38">
        <f>A【施設工事・点検補助等】協力会社調書!$E$15</f>
        <v>0</v>
      </c>
      <c r="M13" s="38">
        <f>A【施設工事・点検補助等】協力会社調書!$F$15</f>
        <v>0</v>
      </c>
      <c r="N13" s="38">
        <f>A【施設工事・点検補助等】協力会社調書!$G$15</f>
        <v>0</v>
      </c>
      <c r="O13" s="38">
        <f>A【施設工事・点検補助等】協力会社調書!$H$15</f>
        <v>0</v>
      </c>
      <c r="P13" s="38">
        <f>A【施設工事・点検補助等】協力会社調書!$J$15</f>
        <v>0</v>
      </c>
      <c r="Q13" s="38">
        <f>A【施設工事・点検補助等】協力会社調書!$K$15</f>
        <v>0</v>
      </c>
      <c r="R13" s="38" t="str">
        <f>IF(許可登録・資格一覧!$D$4="○","有","無")</f>
        <v>無</v>
      </c>
      <c r="S13" s="35">
        <f t="shared" si="1"/>
        <v>0</v>
      </c>
      <c r="T13" s="35">
        <f ca="1">許可登録・資格一覧!$ML$7</f>
        <v>0</v>
      </c>
      <c r="U13" s="35">
        <f>A【施設工事・点検補助等】協力会社調書!$B$43</f>
        <v>0</v>
      </c>
      <c r="V13" s="35">
        <f>A【施設工事・点検補助等】協力会社調書!$F$43</f>
        <v>0</v>
      </c>
      <c r="W13" s="35">
        <f>A【施設工事・点検補助等】協力会社調書!$J$43</f>
        <v>0</v>
      </c>
      <c r="X13" s="44">
        <f>SUM(A【施設工事・点検補助等】協力会社調書!$F$46:$F$48)</f>
        <v>0</v>
      </c>
      <c r="Y13" s="44">
        <f>SUM(A【施設工事・点検補助等】協力会社調書!$K$46:$K$48)</f>
        <v>0</v>
      </c>
      <c r="Z13" s="35">
        <f>SUM(A【施設工事・点検補助等】協力会社調書!$F$51:$F$53)</f>
        <v>0</v>
      </c>
      <c r="AA13" s="44">
        <f>SUM(A【施設工事・点検補助等】協力会社調書!$K$51:$K$53)</f>
        <v>0</v>
      </c>
      <c r="AB13" s="35">
        <f>SUM(A【施設工事・点検補助等】協力会社調書!$F$56:$F$58)</f>
        <v>0</v>
      </c>
      <c r="AC13" s="44">
        <f>SUM(A【施設工事・点検補助等】協力会社調書!$K$56:$K$58)</f>
        <v>0</v>
      </c>
      <c r="AD13" s="44">
        <f ca="1">SUMIF(A【施設工事・点検補助等】協力会社調書!$C$61:$D$63,"重大事故",A【施設工事・点検補助等】協力会社調書!$E$61:$E$63)+SUMIF(A【施設工事・点検補助等】協力会社調書!$F$61:$G$63,"重大事故",A【施設工事・点検補助等】協力会社調書!$H$61:$I$63)</f>
        <v>0</v>
      </c>
      <c r="AE13"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3" s="41">
        <f>A【施設工事・点検補助等】協力会社調書!$S$9</f>
        <v>0</v>
      </c>
      <c r="AG13" s="41">
        <f>A【施設工事・点検補助等】協力会社調書!$S$10</f>
        <v>0</v>
      </c>
      <c r="AH13" s="41">
        <f>A【施設工事・点検補助等】協力会社調書!$S$11</f>
        <v>0</v>
      </c>
      <c r="AI13" s="47">
        <f>A【施設工事・点検補助等】協力会社調書!$S$12</f>
        <v>0</v>
      </c>
      <c r="AJ13" s="35">
        <f>A【施設工事・点検補助等】協力会社調書!$S$21</f>
        <v>0</v>
      </c>
      <c r="AK13" s="35">
        <f>A【施設工事・点検補助等】協力会社調書!$S$22</f>
        <v>0</v>
      </c>
      <c r="AL13" s="35">
        <f>SUM(A【施設工事・点検補助等】協力会社調書!$O$25:$O$26,A【施設工事・点検補助等】協力会社調書!$R$25:$R$26,A【施設工事・点検補助等】協力会社調書!$V$25:$V$26)</f>
        <v>0</v>
      </c>
      <c r="AM13" s="35">
        <f>A【施設工事・点検補助等】協力会社調書!$P$28</f>
        <v>0</v>
      </c>
      <c r="AN13" s="35">
        <f>A【施設工事・点検補助等】協力会社調書!$S$28</f>
        <v>0</v>
      </c>
      <c r="AO13" s="35">
        <f>A【施設工事・点検補助等】協力会社調書!$Q$32</f>
        <v>0</v>
      </c>
      <c r="AP13" s="35">
        <f>A【施設工事・点検補助等】協力会社調書!$Q$33</f>
        <v>0</v>
      </c>
      <c r="AQ13" s="35">
        <f>A【施設工事・点検補助等】協力会社調書!$Q$34</f>
        <v>0</v>
      </c>
      <c r="AR13" s="35">
        <f>A【施設工事・点検補助等】協力会社調書!$Q$35</f>
        <v>0</v>
      </c>
      <c r="AS13" s="36">
        <f t="shared" si="0"/>
        <v>0</v>
      </c>
    </row>
    <row r="14" spans="1:45" x14ac:dyDescent="0.15">
      <c r="A14" s="36">
        <v>9</v>
      </c>
      <c r="B14" s="39">
        <f>A【施設工事・点検補助等】協力会社調書!$E$7</f>
        <v>0</v>
      </c>
      <c r="C14" s="45" t="str">
        <f>A【施設工事・点検補助等】協力会社調書!$E$6</f>
        <v>〒</v>
      </c>
      <c r="D14" s="105">
        <f>A【施設工事・点検補助等】協力会社調書!$F$6</f>
        <v>0</v>
      </c>
      <c r="E14" s="45">
        <f>A【施設工事・点検補助等】協力会社調書!$E$8</f>
        <v>0</v>
      </c>
      <c r="F14" s="102">
        <f>A【施設工事・点検補助等】協力会社調書!$F$11</f>
        <v>0</v>
      </c>
      <c r="G14" s="45">
        <f>A【施設工事・点検補助等】協力会社調書!$J$10</f>
        <v>0</v>
      </c>
      <c r="H14" s="45">
        <f>A【施設工事・点検補助等】協力会社調書!$J$11</f>
        <v>0</v>
      </c>
      <c r="I14" s="43">
        <f>A【施設工事・点検補助等】協力会社調書!$E$12</f>
        <v>0</v>
      </c>
      <c r="J14" s="47">
        <f>A【施設工事・点検補助等】協力会社調書!$E$13</f>
        <v>0</v>
      </c>
      <c r="K14" s="106">
        <f>A【施設工事・点検補助等】協力会社調書!$J$13</f>
        <v>0</v>
      </c>
      <c r="L14" s="38">
        <f>A【施設工事・点検補助等】協力会社調書!$E$15</f>
        <v>0</v>
      </c>
      <c r="M14" s="38">
        <f>A【施設工事・点検補助等】協力会社調書!$F$15</f>
        <v>0</v>
      </c>
      <c r="N14" s="38">
        <f>A【施設工事・点検補助等】協力会社調書!$G$15</f>
        <v>0</v>
      </c>
      <c r="O14" s="38">
        <f>A【施設工事・点検補助等】協力会社調書!$H$15</f>
        <v>0</v>
      </c>
      <c r="P14" s="38">
        <f>A【施設工事・点検補助等】協力会社調書!$J$15</f>
        <v>0</v>
      </c>
      <c r="Q14" s="38">
        <f>A【施設工事・点検補助等】協力会社調書!$K$15</f>
        <v>0</v>
      </c>
      <c r="R14" s="38" t="str">
        <f>IF(許可登録・資格一覧!$D$4="○","有","無")</f>
        <v>無</v>
      </c>
      <c r="S14" s="35">
        <f t="shared" si="1"/>
        <v>0</v>
      </c>
      <c r="T14" s="35">
        <f ca="1">許可登録・資格一覧!$ML$7</f>
        <v>0</v>
      </c>
      <c r="U14" s="35">
        <f>A【施設工事・点検補助等】協力会社調書!$B$43</f>
        <v>0</v>
      </c>
      <c r="V14" s="35">
        <f>A【施設工事・点検補助等】協力会社調書!$F$43</f>
        <v>0</v>
      </c>
      <c r="W14" s="35">
        <f>A【施設工事・点検補助等】協力会社調書!$J$43</f>
        <v>0</v>
      </c>
      <c r="X14" s="44">
        <f>SUM(A【施設工事・点検補助等】協力会社調書!$F$46:$F$48)</f>
        <v>0</v>
      </c>
      <c r="Y14" s="44">
        <f>SUM(A【施設工事・点検補助等】協力会社調書!$K$46:$K$48)</f>
        <v>0</v>
      </c>
      <c r="Z14" s="35">
        <f>SUM(A【施設工事・点検補助等】協力会社調書!$F$51:$F$53)</f>
        <v>0</v>
      </c>
      <c r="AA14" s="44">
        <f>SUM(A【施設工事・点検補助等】協力会社調書!$K$51:$K$53)</f>
        <v>0</v>
      </c>
      <c r="AB14" s="35">
        <f>SUM(A【施設工事・点検補助等】協力会社調書!$F$56:$F$58)</f>
        <v>0</v>
      </c>
      <c r="AC14" s="44">
        <f>SUM(A【施設工事・点検補助等】協力会社調書!$K$56:$K$58)</f>
        <v>0</v>
      </c>
      <c r="AD14" s="44">
        <f ca="1">SUMIF(A【施設工事・点検補助等】協力会社調書!$C$61:$D$63,"重大事故",A【施設工事・点検補助等】協力会社調書!$E$61:$E$63)+SUMIF(A【施設工事・点検補助等】協力会社調書!$F$61:$G$63,"重大事故",A【施設工事・点検補助等】協力会社調書!$H$61:$I$63)</f>
        <v>0</v>
      </c>
      <c r="AE14"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4" s="41">
        <f>A【施設工事・点検補助等】協力会社調書!$U$9</f>
        <v>0</v>
      </c>
      <c r="AG14" s="41">
        <f>A【施設工事・点検補助等】協力会社調書!$U$10</f>
        <v>0</v>
      </c>
      <c r="AH14" s="41">
        <f>A【施設工事・点検補助等】協力会社調書!$U$11</f>
        <v>0</v>
      </c>
      <c r="AI14" s="47">
        <f>A【施設工事・点検補助等】協力会社調書!$U$12</f>
        <v>0</v>
      </c>
      <c r="AJ14" s="35">
        <f>A【施設工事・点検補助等】協力会社調書!$S$21</f>
        <v>0</v>
      </c>
      <c r="AK14" s="35">
        <f>A【施設工事・点検補助等】協力会社調書!$S$22</f>
        <v>0</v>
      </c>
      <c r="AL14" s="35">
        <f>SUM(A【施設工事・点検補助等】協力会社調書!$O$25:$O$26,A【施設工事・点検補助等】協力会社調書!$R$25:$R$26,A【施設工事・点検補助等】協力会社調書!$V$25:$V$26)</f>
        <v>0</v>
      </c>
      <c r="AM14" s="35">
        <f>A【施設工事・点検補助等】協力会社調書!$P$28</f>
        <v>0</v>
      </c>
      <c r="AN14" s="35">
        <f>A【施設工事・点検補助等】協力会社調書!$S$28</f>
        <v>0</v>
      </c>
      <c r="AO14" s="35">
        <f>A【施設工事・点検補助等】協力会社調書!$Q$32</f>
        <v>0</v>
      </c>
      <c r="AP14" s="35">
        <f>A【施設工事・点検補助等】協力会社調書!$Q$33</f>
        <v>0</v>
      </c>
      <c r="AQ14" s="35">
        <f>A【施設工事・点検補助等】協力会社調書!$Q$34</f>
        <v>0</v>
      </c>
      <c r="AR14" s="35">
        <f>A【施設工事・点検補助等】協力会社調書!$Q$35</f>
        <v>0</v>
      </c>
      <c r="AS14" s="36">
        <f t="shared" si="0"/>
        <v>0</v>
      </c>
    </row>
    <row r="15" spans="1:45" x14ac:dyDescent="0.15">
      <c r="A15" s="36">
        <v>10</v>
      </c>
      <c r="B15" s="39">
        <f>A【施設工事・点検補助等】協力会社調書!$E$7</f>
        <v>0</v>
      </c>
      <c r="C15" s="45" t="str">
        <f>A【施設工事・点検補助等】協力会社調書!$E$6</f>
        <v>〒</v>
      </c>
      <c r="D15" s="105">
        <f>A【施設工事・点検補助等】協力会社調書!$F$6</f>
        <v>0</v>
      </c>
      <c r="E15" s="45">
        <f>A【施設工事・点検補助等】協力会社調書!$E$8</f>
        <v>0</v>
      </c>
      <c r="F15" s="102">
        <f>A【施設工事・点検補助等】協力会社調書!$F$11</f>
        <v>0</v>
      </c>
      <c r="G15" s="45">
        <f>A【施設工事・点検補助等】協力会社調書!$J$10</f>
        <v>0</v>
      </c>
      <c r="H15" s="45">
        <f>A【施設工事・点検補助等】協力会社調書!$J$11</f>
        <v>0</v>
      </c>
      <c r="I15" s="43">
        <f>A【施設工事・点検補助等】協力会社調書!$E$12</f>
        <v>0</v>
      </c>
      <c r="J15" s="47">
        <f>A【施設工事・点検補助等】協力会社調書!$E$13</f>
        <v>0</v>
      </c>
      <c r="K15" s="106">
        <f>A【施設工事・点検補助等】協力会社調書!$J$13</f>
        <v>0</v>
      </c>
      <c r="L15" s="38">
        <f>A【施設工事・点検補助等】協力会社調書!$E$15</f>
        <v>0</v>
      </c>
      <c r="M15" s="38">
        <f>A【施設工事・点検補助等】協力会社調書!$F$15</f>
        <v>0</v>
      </c>
      <c r="N15" s="38">
        <f>A【施設工事・点検補助等】協力会社調書!$G$15</f>
        <v>0</v>
      </c>
      <c r="O15" s="38">
        <f>A【施設工事・点検補助等】協力会社調書!$H$15</f>
        <v>0</v>
      </c>
      <c r="P15" s="38">
        <f>A【施設工事・点検補助等】協力会社調書!$J$15</f>
        <v>0</v>
      </c>
      <c r="Q15" s="38">
        <f>A【施設工事・点検補助等】協力会社調書!$K$15</f>
        <v>0</v>
      </c>
      <c r="R15" s="38" t="str">
        <f>IF(許可登録・資格一覧!$D$4="○","有","無")</f>
        <v>無</v>
      </c>
      <c r="S15" s="35">
        <f t="shared" si="1"/>
        <v>0</v>
      </c>
      <c r="T15" s="35">
        <f ca="1">許可登録・資格一覧!$ML$7</f>
        <v>0</v>
      </c>
      <c r="U15" s="35">
        <f>A【施設工事・点検補助等】協力会社調書!$B$43</f>
        <v>0</v>
      </c>
      <c r="V15" s="35">
        <f>A【施設工事・点検補助等】協力会社調書!$F$43</f>
        <v>0</v>
      </c>
      <c r="W15" s="35">
        <f>A【施設工事・点検補助等】協力会社調書!$J$43</f>
        <v>0</v>
      </c>
      <c r="X15" s="44">
        <f>SUM(A【施設工事・点検補助等】協力会社調書!$F$46:$F$48)</f>
        <v>0</v>
      </c>
      <c r="Y15" s="44">
        <f>SUM(A【施設工事・点検補助等】協力会社調書!$K$46:$K$48)</f>
        <v>0</v>
      </c>
      <c r="Z15" s="35">
        <f>SUM(A【施設工事・点検補助等】協力会社調書!$F$51:$F$53)</f>
        <v>0</v>
      </c>
      <c r="AA15" s="44">
        <f>SUM(A【施設工事・点検補助等】協力会社調書!$K$51:$K$53)</f>
        <v>0</v>
      </c>
      <c r="AB15" s="35">
        <f>SUM(A【施設工事・点検補助等】協力会社調書!$F$56:$F$58)</f>
        <v>0</v>
      </c>
      <c r="AC15" s="44">
        <f>SUM(A【施設工事・点検補助等】協力会社調書!$K$56:$K$58)</f>
        <v>0</v>
      </c>
      <c r="AD15" s="44">
        <f ca="1">SUMIF(A【施設工事・点検補助等】協力会社調書!$C$61:$D$63,"重大事故",A【施設工事・点検補助等】協力会社調書!$E$61:$E$63)+SUMIF(A【施設工事・点検補助等】協力会社調書!$F$61:$G$63,"重大事故",A【施設工事・点検補助等】協力会社調書!$H$61:$I$63)</f>
        <v>0</v>
      </c>
      <c r="AE15"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5" s="41">
        <f>A【施設工事・点検補助等】協力会社調書!$V$9</f>
        <v>0</v>
      </c>
      <c r="AG15" s="41">
        <f>A【施設工事・点検補助等】協力会社調書!$V$10</f>
        <v>0</v>
      </c>
      <c r="AH15" s="41">
        <f>A【施設工事・点検補助等】協力会社調書!$V$11</f>
        <v>0</v>
      </c>
      <c r="AI15" s="47">
        <f>A【施設工事・点検補助等】協力会社調書!$V$12</f>
        <v>0</v>
      </c>
      <c r="AJ15" s="35">
        <f>A【施設工事・点検補助等】協力会社調書!$S$21</f>
        <v>0</v>
      </c>
      <c r="AK15" s="35">
        <f>A【施設工事・点検補助等】協力会社調書!$S$22</f>
        <v>0</v>
      </c>
      <c r="AL15" s="35">
        <f>SUM(A【施設工事・点検補助等】協力会社調書!$O$25:$O$26,A【施設工事・点検補助等】協力会社調書!$R$25:$R$26,A【施設工事・点検補助等】協力会社調書!$V$25:$V$26)</f>
        <v>0</v>
      </c>
      <c r="AM15" s="35">
        <f>A【施設工事・点検補助等】協力会社調書!$P$28</f>
        <v>0</v>
      </c>
      <c r="AN15" s="35">
        <f>A【施設工事・点検補助等】協力会社調書!$S$28</f>
        <v>0</v>
      </c>
      <c r="AO15" s="35">
        <f>A【施設工事・点検補助等】協力会社調書!$Q$32</f>
        <v>0</v>
      </c>
      <c r="AP15" s="35">
        <f>A【施設工事・点検補助等】協力会社調書!$Q$33</f>
        <v>0</v>
      </c>
      <c r="AQ15" s="35">
        <f>A【施設工事・点検補助等】協力会社調書!$Q$34</f>
        <v>0</v>
      </c>
      <c r="AR15" s="35">
        <f>A【施設工事・点検補助等】協力会社調書!$Q$35</f>
        <v>0</v>
      </c>
      <c r="AS15" s="36">
        <f t="shared" si="0"/>
        <v>0</v>
      </c>
    </row>
    <row r="16" spans="1:45" x14ac:dyDescent="0.15">
      <c r="A16" s="36">
        <v>11</v>
      </c>
      <c r="B16" s="39">
        <f>A【施設工事・点検補助等】協力会社調書!$E$7</f>
        <v>0</v>
      </c>
      <c r="C16" s="45" t="str">
        <f>A【施設工事・点検補助等】協力会社調書!$E$6</f>
        <v>〒</v>
      </c>
      <c r="D16" s="105">
        <f>A【施設工事・点検補助等】協力会社調書!$F$6</f>
        <v>0</v>
      </c>
      <c r="E16" s="45">
        <f>A【施設工事・点検補助等】協力会社調書!$E$8</f>
        <v>0</v>
      </c>
      <c r="F16" s="102">
        <f>A【施設工事・点検補助等】協力会社調書!$F$11</f>
        <v>0</v>
      </c>
      <c r="G16" s="45">
        <f>A【施設工事・点検補助等】協力会社調書!$J$10</f>
        <v>0</v>
      </c>
      <c r="H16" s="45">
        <f>A【施設工事・点検補助等】協力会社調書!$J$11</f>
        <v>0</v>
      </c>
      <c r="I16" s="43">
        <f>A【施設工事・点検補助等】協力会社調書!$E$12</f>
        <v>0</v>
      </c>
      <c r="J16" s="47">
        <f>A【施設工事・点検補助等】協力会社調書!$E$13</f>
        <v>0</v>
      </c>
      <c r="K16" s="106">
        <f>A【施設工事・点検補助等】協力会社調書!$J$13</f>
        <v>0</v>
      </c>
      <c r="L16" s="38">
        <f>A【施設工事・点検補助等】協力会社調書!$E$15</f>
        <v>0</v>
      </c>
      <c r="M16" s="38">
        <f>A【施設工事・点検補助等】協力会社調書!$F$15</f>
        <v>0</v>
      </c>
      <c r="N16" s="38">
        <f>A【施設工事・点検補助等】協力会社調書!$G$15</f>
        <v>0</v>
      </c>
      <c r="O16" s="38">
        <f>A【施設工事・点検補助等】協力会社調書!$H$15</f>
        <v>0</v>
      </c>
      <c r="P16" s="38">
        <f>A【施設工事・点検補助等】協力会社調書!$J$15</f>
        <v>0</v>
      </c>
      <c r="Q16" s="38">
        <f>A【施設工事・点検補助等】協力会社調書!$K$15</f>
        <v>0</v>
      </c>
      <c r="R16" s="38" t="str">
        <f>IF(許可登録・資格一覧!$D$4="○","有","無")</f>
        <v>無</v>
      </c>
      <c r="S16" s="35">
        <f t="shared" si="1"/>
        <v>0</v>
      </c>
      <c r="T16" s="35">
        <f ca="1">許可登録・資格一覧!$ML$7</f>
        <v>0</v>
      </c>
      <c r="U16" s="35">
        <f>A【施設工事・点検補助等】協力会社調書!$B$43</f>
        <v>0</v>
      </c>
      <c r="V16" s="35">
        <f>A【施設工事・点検補助等】協力会社調書!$F$43</f>
        <v>0</v>
      </c>
      <c r="W16" s="35">
        <f>A【施設工事・点検補助等】協力会社調書!$J$43</f>
        <v>0</v>
      </c>
      <c r="X16" s="44">
        <f>SUM(A【施設工事・点検補助等】協力会社調書!$F$46:$F$48)</f>
        <v>0</v>
      </c>
      <c r="Y16" s="44">
        <f>SUM(A【施設工事・点検補助等】協力会社調書!$K$46:$K$48)</f>
        <v>0</v>
      </c>
      <c r="Z16" s="35">
        <f>SUM(A【施設工事・点検補助等】協力会社調書!$F$51:$F$53)</f>
        <v>0</v>
      </c>
      <c r="AA16" s="44">
        <f>SUM(A【施設工事・点検補助等】協力会社調書!$K$51:$K$53)</f>
        <v>0</v>
      </c>
      <c r="AB16" s="35">
        <f>SUM(A【施設工事・点検補助等】協力会社調書!$F$56:$F$58)</f>
        <v>0</v>
      </c>
      <c r="AC16" s="44">
        <f>SUM(A【施設工事・点検補助等】協力会社調書!$K$56:$K$58)</f>
        <v>0</v>
      </c>
      <c r="AD16" s="44">
        <f ca="1">SUMIF(A【施設工事・点検補助等】協力会社調書!$C$61:$D$63,"重大事故",A【施設工事・点検補助等】協力会社調書!$E$61:$E$63)+SUMIF(A【施設工事・点検補助等】協力会社調書!$F$61:$G$63,"重大事故",A【施設工事・点検補助等】協力会社調書!$H$61:$I$63)</f>
        <v>0</v>
      </c>
      <c r="AE16"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6" s="41">
        <f>A【施設工事・点検補助等】協力会社調書!$Q$13</f>
        <v>0</v>
      </c>
      <c r="AG16" s="41">
        <f>A【施設工事・点検補助等】協力会社調書!$Q$14</f>
        <v>0</v>
      </c>
      <c r="AH16" s="41">
        <f>A【施設工事・点検補助等】協力会社調書!$Q$15</f>
        <v>0</v>
      </c>
      <c r="AI16" s="47">
        <f>A【施設工事・点検補助等】協力会社調書!$Q$16</f>
        <v>0</v>
      </c>
      <c r="AJ16" s="35">
        <f>A【施設工事・点検補助等】協力会社調書!$S$21</f>
        <v>0</v>
      </c>
      <c r="AK16" s="35">
        <f>A【施設工事・点検補助等】協力会社調書!$S$22</f>
        <v>0</v>
      </c>
      <c r="AL16" s="35">
        <f>SUM(A【施設工事・点検補助等】協力会社調書!$O$25:$O$26,A【施設工事・点検補助等】協力会社調書!$R$25:$R$26,A【施設工事・点検補助等】協力会社調書!$V$25:$V$26)</f>
        <v>0</v>
      </c>
      <c r="AM16" s="35">
        <f>A【施設工事・点検補助等】協力会社調書!$P$28</f>
        <v>0</v>
      </c>
      <c r="AN16" s="35">
        <f>A【施設工事・点検補助等】協力会社調書!$S$28</f>
        <v>0</v>
      </c>
      <c r="AO16" s="35">
        <f>A【施設工事・点検補助等】協力会社調書!$Q$32</f>
        <v>0</v>
      </c>
      <c r="AP16" s="35">
        <f>A【施設工事・点検補助等】協力会社調書!$Q$33</f>
        <v>0</v>
      </c>
      <c r="AQ16" s="35">
        <f>A【施設工事・点検補助等】協力会社調書!$Q$34</f>
        <v>0</v>
      </c>
      <c r="AR16" s="35">
        <f>A【施設工事・点検補助等】協力会社調書!$Q$35</f>
        <v>0</v>
      </c>
      <c r="AS16" s="36">
        <f t="shared" si="0"/>
        <v>0</v>
      </c>
    </row>
    <row r="17" spans="1:45" x14ac:dyDescent="0.15">
      <c r="A17" s="36">
        <v>12</v>
      </c>
      <c r="B17" s="39">
        <f>A【施設工事・点検補助等】協力会社調書!$E$7</f>
        <v>0</v>
      </c>
      <c r="C17" s="45" t="str">
        <f>A【施設工事・点検補助等】協力会社調書!$E$6</f>
        <v>〒</v>
      </c>
      <c r="D17" s="105">
        <f>A【施設工事・点検補助等】協力会社調書!$F$6</f>
        <v>0</v>
      </c>
      <c r="E17" s="45">
        <f>A【施設工事・点検補助等】協力会社調書!$E$8</f>
        <v>0</v>
      </c>
      <c r="F17" s="102">
        <f>A【施設工事・点検補助等】協力会社調書!$F$11</f>
        <v>0</v>
      </c>
      <c r="G17" s="45">
        <f>A【施設工事・点検補助等】協力会社調書!$J$10</f>
        <v>0</v>
      </c>
      <c r="H17" s="45">
        <f>A【施設工事・点検補助等】協力会社調書!$J$11</f>
        <v>0</v>
      </c>
      <c r="I17" s="43">
        <f>A【施設工事・点検補助等】協力会社調書!$E$12</f>
        <v>0</v>
      </c>
      <c r="J17" s="47">
        <f>A【施設工事・点検補助等】協力会社調書!$E$13</f>
        <v>0</v>
      </c>
      <c r="K17" s="106">
        <f>A【施設工事・点検補助等】協力会社調書!$J$13</f>
        <v>0</v>
      </c>
      <c r="L17" s="38">
        <f>A【施設工事・点検補助等】協力会社調書!$E$15</f>
        <v>0</v>
      </c>
      <c r="M17" s="38">
        <f>A【施設工事・点検補助等】協力会社調書!$F$15</f>
        <v>0</v>
      </c>
      <c r="N17" s="38">
        <f>A【施設工事・点検補助等】協力会社調書!$G$15</f>
        <v>0</v>
      </c>
      <c r="O17" s="38">
        <f>A【施設工事・点検補助等】協力会社調書!$H$15</f>
        <v>0</v>
      </c>
      <c r="P17" s="38">
        <f>A【施設工事・点検補助等】協力会社調書!$J$15</f>
        <v>0</v>
      </c>
      <c r="Q17" s="38">
        <f>A【施設工事・点検補助等】協力会社調書!$K$15</f>
        <v>0</v>
      </c>
      <c r="R17" s="38" t="str">
        <f>IF(許可登録・資格一覧!$D$4="○","有","無")</f>
        <v>無</v>
      </c>
      <c r="S17" s="35">
        <f t="shared" si="1"/>
        <v>0</v>
      </c>
      <c r="T17" s="35">
        <f ca="1">許可登録・資格一覧!$ML$7</f>
        <v>0</v>
      </c>
      <c r="U17" s="35">
        <f>A【施設工事・点検補助等】協力会社調書!$B$43</f>
        <v>0</v>
      </c>
      <c r="V17" s="35">
        <f>A【施設工事・点検補助等】協力会社調書!$F$43</f>
        <v>0</v>
      </c>
      <c r="W17" s="35">
        <f>A【施設工事・点検補助等】協力会社調書!$J$43</f>
        <v>0</v>
      </c>
      <c r="X17" s="44">
        <f>SUM(A【施設工事・点検補助等】協力会社調書!$F$46:$F$48)</f>
        <v>0</v>
      </c>
      <c r="Y17" s="44">
        <f>SUM(A【施設工事・点検補助等】協力会社調書!$K$46:$K$48)</f>
        <v>0</v>
      </c>
      <c r="Z17" s="35">
        <f>SUM(A【施設工事・点検補助等】協力会社調書!$F$51:$F$53)</f>
        <v>0</v>
      </c>
      <c r="AA17" s="44">
        <f>SUM(A【施設工事・点検補助等】協力会社調書!$K$51:$K$53)</f>
        <v>0</v>
      </c>
      <c r="AB17" s="35">
        <f>SUM(A【施設工事・点検補助等】協力会社調書!$F$56:$F$58)</f>
        <v>0</v>
      </c>
      <c r="AC17" s="44">
        <f>SUM(A【施設工事・点検補助等】協力会社調書!$K$56:$K$58)</f>
        <v>0</v>
      </c>
      <c r="AD17" s="44">
        <f ca="1">SUMIF(A【施設工事・点検補助等】協力会社調書!$C$61:$D$63,"重大事故",A【施設工事・点検補助等】協力会社調書!$E$61:$E$63)+SUMIF(A【施設工事・点検補助等】協力会社調書!$F$61:$G$63,"重大事故",A【施設工事・点検補助等】協力会社調書!$H$61:$I$63)</f>
        <v>0</v>
      </c>
      <c r="AE17"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7" s="41">
        <f>A【施設工事・点検補助等】協力会社調書!$R$13</f>
        <v>0</v>
      </c>
      <c r="AG17" s="41">
        <f>A【施設工事・点検補助等】協力会社調書!$R$14</f>
        <v>0</v>
      </c>
      <c r="AH17" s="41">
        <f>A【施設工事・点検補助等】協力会社調書!$R$15</f>
        <v>0</v>
      </c>
      <c r="AI17" s="47">
        <f>A【施設工事・点検補助等】協力会社調書!$R$16</f>
        <v>0</v>
      </c>
      <c r="AJ17" s="35">
        <f>A【施設工事・点検補助等】協力会社調書!$S$21</f>
        <v>0</v>
      </c>
      <c r="AK17" s="35">
        <f>A【施設工事・点検補助等】協力会社調書!$S$22</f>
        <v>0</v>
      </c>
      <c r="AL17" s="35">
        <f>SUM(A【施設工事・点検補助等】協力会社調書!$O$25:$O$26,A【施設工事・点検補助等】協力会社調書!$R$25:$R$26,A【施設工事・点検補助等】協力会社調書!$V$25:$V$26)</f>
        <v>0</v>
      </c>
      <c r="AM17" s="35">
        <f>A【施設工事・点検補助等】協力会社調書!$P$28</f>
        <v>0</v>
      </c>
      <c r="AN17" s="35">
        <f>A【施設工事・点検補助等】協力会社調書!$S$28</f>
        <v>0</v>
      </c>
      <c r="AO17" s="35">
        <f>A【施設工事・点検補助等】協力会社調書!$Q$32</f>
        <v>0</v>
      </c>
      <c r="AP17" s="35">
        <f>A【施設工事・点検補助等】協力会社調書!$Q$33</f>
        <v>0</v>
      </c>
      <c r="AQ17" s="35">
        <f>A【施設工事・点検補助等】協力会社調書!$Q$34</f>
        <v>0</v>
      </c>
      <c r="AR17" s="35">
        <f>A【施設工事・点検補助等】協力会社調書!$Q$35</f>
        <v>0</v>
      </c>
      <c r="AS17" s="36">
        <f t="shared" si="0"/>
        <v>0</v>
      </c>
    </row>
    <row r="18" spans="1:45" x14ac:dyDescent="0.15">
      <c r="A18" s="36">
        <v>13</v>
      </c>
      <c r="B18" s="39">
        <f>A【施設工事・点検補助等】協力会社調書!$E$7</f>
        <v>0</v>
      </c>
      <c r="C18" s="45" t="str">
        <f>A【施設工事・点検補助等】協力会社調書!$E$6</f>
        <v>〒</v>
      </c>
      <c r="D18" s="105">
        <f>A【施設工事・点検補助等】協力会社調書!$F$6</f>
        <v>0</v>
      </c>
      <c r="E18" s="45">
        <f>A【施設工事・点検補助等】協力会社調書!$E$8</f>
        <v>0</v>
      </c>
      <c r="F18" s="102">
        <f>A【施設工事・点検補助等】協力会社調書!$F$11</f>
        <v>0</v>
      </c>
      <c r="G18" s="45">
        <f>A【施設工事・点検補助等】協力会社調書!$J$10</f>
        <v>0</v>
      </c>
      <c r="H18" s="45">
        <f>A【施設工事・点検補助等】協力会社調書!$J$11</f>
        <v>0</v>
      </c>
      <c r="I18" s="43">
        <f>A【施設工事・点検補助等】協力会社調書!$E$12</f>
        <v>0</v>
      </c>
      <c r="J18" s="47">
        <f>A【施設工事・点検補助等】協力会社調書!$E$13</f>
        <v>0</v>
      </c>
      <c r="K18" s="106">
        <f>A【施設工事・点検補助等】協力会社調書!$J$13</f>
        <v>0</v>
      </c>
      <c r="L18" s="38">
        <f>A【施設工事・点検補助等】協力会社調書!$E$15</f>
        <v>0</v>
      </c>
      <c r="M18" s="38">
        <f>A【施設工事・点検補助等】協力会社調書!$F$15</f>
        <v>0</v>
      </c>
      <c r="N18" s="38">
        <f>A【施設工事・点検補助等】協力会社調書!$G$15</f>
        <v>0</v>
      </c>
      <c r="O18" s="38">
        <f>A【施設工事・点検補助等】協力会社調書!$H$15</f>
        <v>0</v>
      </c>
      <c r="P18" s="38">
        <f>A【施設工事・点検補助等】協力会社調書!$J$15</f>
        <v>0</v>
      </c>
      <c r="Q18" s="38">
        <f>A【施設工事・点検補助等】協力会社調書!$K$15</f>
        <v>0</v>
      </c>
      <c r="R18" s="38" t="str">
        <f>IF(許可登録・資格一覧!$D$4="○","有","無")</f>
        <v>無</v>
      </c>
      <c r="S18" s="35">
        <f t="shared" si="1"/>
        <v>0</v>
      </c>
      <c r="T18" s="35">
        <f ca="1">許可登録・資格一覧!$ML$7</f>
        <v>0</v>
      </c>
      <c r="U18" s="35">
        <f>A【施設工事・点検補助等】協力会社調書!$B$43</f>
        <v>0</v>
      </c>
      <c r="V18" s="35">
        <f>A【施設工事・点検補助等】協力会社調書!$F$43</f>
        <v>0</v>
      </c>
      <c r="W18" s="35">
        <f>A【施設工事・点検補助等】協力会社調書!$J$43</f>
        <v>0</v>
      </c>
      <c r="X18" s="44">
        <f>SUM(A【施設工事・点検補助等】協力会社調書!$F$46:$F$48)</f>
        <v>0</v>
      </c>
      <c r="Y18" s="44">
        <f>SUM(A【施設工事・点検補助等】協力会社調書!$K$46:$K$48)</f>
        <v>0</v>
      </c>
      <c r="Z18" s="35">
        <f>SUM(A【施設工事・点検補助等】協力会社調書!$F$51:$F$53)</f>
        <v>0</v>
      </c>
      <c r="AA18" s="44">
        <f>SUM(A【施設工事・点検補助等】協力会社調書!$K$51:$K$53)</f>
        <v>0</v>
      </c>
      <c r="AB18" s="35">
        <f>SUM(A【施設工事・点検補助等】協力会社調書!$F$56:$F$58)</f>
        <v>0</v>
      </c>
      <c r="AC18" s="44">
        <f>SUM(A【施設工事・点検補助等】協力会社調書!$K$56:$K$58)</f>
        <v>0</v>
      </c>
      <c r="AD18" s="44">
        <f ca="1">SUMIF(A【施設工事・点検補助等】協力会社調書!$C$61:$D$63,"重大事故",A【施設工事・点検補助等】協力会社調書!$E$61:$E$63)+SUMIF(A【施設工事・点検補助等】協力会社調書!$F$61:$G$63,"重大事故",A【施設工事・点検補助等】協力会社調書!$H$61:$I$63)</f>
        <v>0</v>
      </c>
      <c r="AE18"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8" s="41">
        <f>A【施設工事・点検補助等】協力会社調書!$S$13</f>
        <v>0</v>
      </c>
      <c r="AG18" s="41">
        <f>A【施設工事・点検補助等】協力会社調書!$S$14</f>
        <v>0</v>
      </c>
      <c r="AH18" s="41">
        <f>A【施設工事・点検補助等】協力会社調書!$S$15</f>
        <v>0</v>
      </c>
      <c r="AI18" s="47">
        <f>A【施設工事・点検補助等】協力会社調書!$S$16</f>
        <v>0</v>
      </c>
      <c r="AJ18" s="35">
        <f>A【施設工事・点検補助等】協力会社調書!$S$21</f>
        <v>0</v>
      </c>
      <c r="AK18" s="35">
        <f>A【施設工事・点検補助等】協力会社調書!$S$22</f>
        <v>0</v>
      </c>
      <c r="AL18" s="35">
        <f>SUM(A【施設工事・点検補助等】協力会社調書!$O$25:$O$26,A【施設工事・点検補助等】協力会社調書!$R$25:$R$26,A【施設工事・点検補助等】協力会社調書!$V$25:$V$26)</f>
        <v>0</v>
      </c>
      <c r="AM18" s="35">
        <f>A【施設工事・点検補助等】協力会社調書!$P$28</f>
        <v>0</v>
      </c>
      <c r="AN18" s="35">
        <f>A【施設工事・点検補助等】協力会社調書!$S$28</f>
        <v>0</v>
      </c>
      <c r="AO18" s="35">
        <f>A【施設工事・点検補助等】協力会社調書!$Q$32</f>
        <v>0</v>
      </c>
      <c r="AP18" s="35">
        <f>A【施設工事・点検補助等】協力会社調書!$Q$33</f>
        <v>0</v>
      </c>
      <c r="AQ18" s="35">
        <f>A【施設工事・点検補助等】協力会社調書!$Q$34</f>
        <v>0</v>
      </c>
      <c r="AR18" s="35">
        <f>A【施設工事・点検補助等】協力会社調書!$Q$35</f>
        <v>0</v>
      </c>
      <c r="AS18" s="36">
        <f t="shared" si="0"/>
        <v>0</v>
      </c>
    </row>
    <row r="19" spans="1:45" x14ac:dyDescent="0.15">
      <c r="A19" s="36">
        <v>14</v>
      </c>
      <c r="B19" s="39">
        <f>A【施設工事・点検補助等】協力会社調書!$E$7</f>
        <v>0</v>
      </c>
      <c r="C19" s="45" t="str">
        <f>A【施設工事・点検補助等】協力会社調書!$E$6</f>
        <v>〒</v>
      </c>
      <c r="D19" s="105">
        <f>A【施設工事・点検補助等】協力会社調書!$F$6</f>
        <v>0</v>
      </c>
      <c r="E19" s="45">
        <f>A【施設工事・点検補助等】協力会社調書!$E$8</f>
        <v>0</v>
      </c>
      <c r="F19" s="102">
        <f>A【施設工事・点検補助等】協力会社調書!$F$11</f>
        <v>0</v>
      </c>
      <c r="G19" s="45">
        <f>A【施設工事・点検補助等】協力会社調書!$J$10</f>
        <v>0</v>
      </c>
      <c r="H19" s="45">
        <f>A【施設工事・点検補助等】協力会社調書!$J$11</f>
        <v>0</v>
      </c>
      <c r="I19" s="43">
        <f>A【施設工事・点検補助等】協力会社調書!$E$12</f>
        <v>0</v>
      </c>
      <c r="J19" s="47">
        <f>A【施設工事・点検補助等】協力会社調書!$E$13</f>
        <v>0</v>
      </c>
      <c r="K19" s="106">
        <f>A【施設工事・点検補助等】協力会社調書!$J$13</f>
        <v>0</v>
      </c>
      <c r="L19" s="38">
        <f>A【施設工事・点検補助等】協力会社調書!$E$15</f>
        <v>0</v>
      </c>
      <c r="M19" s="38">
        <f>A【施設工事・点検補助等】協力会社調書!$F$15</f>
        <v>0</v>
      </c>
      <c r="N19" s="38">
        <f>A【施設工事・点検補助等】協力会社調書!$G$15</f>
        <v>0</v>
      </c>
      <c r="O19" s="38">
        <f>A【施設工事・点検補助等】協力会社調書!$H$15</f>
        <v>0</v>
      </c>
      <c r="P19" s="38">
        <f>A【施設工事・点検補助等】協力会社調書!$J$15</f>
        <v>0</v>
      </c>
      <c r="Q19" s="38">
        <f>A【施設工事・点検補助等】協力会社調書!$K$15</f>
        <v>0</v>
      </c>
      <c r="R19" s="38" t="str">
        <f>IF(許可登録・資格一覧!$D$4="○","有","無")</f>
        <v>無</v>
      </c>
      <c r="S19" s="35">
        <f t="shared" si="1"/>
        <v>0</v>
      </c>
      <c r="T19" s="35">
        <f ca="1">許可登録・資格一覧!$ML$7</f>
        <v>0</v>
      </c>
      <c r="U19" s="35">
        <f>A【施設工事・点検補助等】協力会社調書!$B$43</f>
        <v>0</v>
      </c>
      <c r="V19" s="35">
        <f>A【施設工事・点検補助等】協力会社調書!$F$43</f>
        <v>0</v>
      </c>
      <c r="W19" s="35">
        <f>A【施設工事・点検補助等】協力会社調書!$J$43</f>
        <v>0</v>
      </c>
      <c r="X19" s="44">
        <f>SUM(A【施設工事・点検補助等】協力会社調書!$F$46:$F$48)</f>
        <v>0</v>
      </c>
      <c r="Y19" s="44">
        <f>SUM(A【施設工事・点検補助等】協力会社調書!$K$46:$K$48)</f>
        <v>0</v>
      </c>
      <c r="Z19" s="35">
        <f>SUM(A【施設工事・点検補助等】協力会社調書!$F$51:$F$53)</f>
        <v>0</v>
      </c>
      <c r="AA19" s="44">
        <f>SUM(A【施設工事・点検補助等】協力会社調書!$K$51:$K$53)</f>
        <v>0</v>
      </c>
      <c r="AB19" s="35">
        <f>SUM(A【施設工事・点検補助等】協力会社調書!$F$56:$F$58)</f>
        <v>0</v>
      </c>
      <c r="AC19" s="44">
        <f>SUM(A【施設工事・点検補助等】協力会社調書!$K$56:$K$58)</f>
        <v>0</v>
      </c>
      <c r="AD19" s="44">
        <f ca="1">SUMIF(A【施設工事・点検補助等】協力会社調書!$C$61:$D$63,"重大事故",A【施設工事・点検補助等】協力会社調書!$E$61:$E$63)+SUMIF(A【施設工事・点検補助等】協力会社調書!$F$61:$G$63,"重大事故",A【施設工事・点検補助等】協力会社調書!$H$61:$I$63)</f>
        <v>0</v>
      </c>
      <c r="AE19"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19" s="41">
        <f>A【施設工事・点検補助等】協力会社調書!$U$13</f>
        <v>0</v>
      </c>
      <c r="AG19" s="41">
        <f>A【施設工事・点検補助等】協力会社調書!$U$14</f>
        <v>0</v>
      </c>
      <c r="AH19" s="41">
        <f>A【施設工事・点検補助等】協力会社調書!$U$15</f>
        <v>0</v>
      </c>
      <c r="AI19" s="47">
        <f>A【施設工事・点検補助等】協力会社調書!$U$16</f>
        <v>0</v>
      </c>
      <c r="AJ19" s="35">
        <f>A【施設工事・点検補助等】協力会社調書!$S$21</f>
        <v>0</v>
      </c>
      <c r="AK19" s="35">
        <f>A【施設工事・点検補助等】協力会社調書!$S$22</f>
        <v>0</v>
      </c>
      <c r="AL19" s="35">
        <f>SUM(A【施設工事・点検補助等】協力会社調書!$O$25:$O$26,A【施設工事・点検補助等】協力会社調書!$R$25:$R$26,A【施設工事・点検補助等】協力会社調書!$V$25:$V$26)</f>
        <v>0</v>
      </c>
      <c r="AM19" s="35">
        <f>A【施設工事・点検補助等】協力会社調書!$P$28</f>
        <v>0</v>
      </c>
      <c r="AN19" s="35">
        <f>A【施設工事・点検補助等】協力会社調書!$S$28</f>
        <v>0</v>
      </c>
      <c r="AO19" s="35">
        <f>A【施設工事・点検補助等】協力会社調書!$Q$32</f>
        <v>0</v>
      </c>
      <c r="AP19" s="35">
        <f>A【施設工事・点検補助等】協力会社調書!$Q$33</f>
        <v>0</v>
      </c>
      <c r="AQ19" s="35">
        <f>A【施設工事・点検補助等】協力会社調書!$Q$34</f>
        <v>0</v>
      </c>
      <c r="AR19" s="35">
        <f>A【施設工事・点検補助等】協力会社調書!$Q$35</f>
        <v>0</v>
      </c>
      <c r="AS19" s="36">
        <f t="shared" si="0"/>
        <v>0</v>
      </c>
    </row>
    <row r="20" spans="1:45" x14ac:dyDescent="0.15">
      <c r="A20" s="36">
        <v>15</v>
      </c>
      <c r="B20" s="39">
        <f>A【施設工事・点検補助等】協力会社調書!$E$7</f>
        <v>0</v>
      </c>
      <c r="C20" s="45" t="str">
        <f>A【施設工事・点検補助等】協力会社調書!$E$6</f>
        <v>〒</v>
      </c>
      <c r="D20" s="105">
        <f>A【施設工事・点検補助等】協力会社調書!$F$6</f>
        <v>0</v>
      </c>
      <c r="E20" s="45">
        <f>A【施設工事・点検補助等】協力会社調書!$E$8</f>
        <v>0</v>
      </c>
      <c r="F20" s="102">
        <f>A【施設工事・点検補助等】協力会社調書!$F$11</f>
        <v>0</v>
      </c>
      <c r="G20" s="45">
        <f>A【施設工事・点検補助等】協力会社調書!$J$10</f>
        <v>0</v>
      </c>
      <c r="H20" s="45">
        <f>A【施設工事・点検補助等】協力会社調書!$J$11</f>
        <v>0</v>
      </c>
      <c r="I20" s="43">
        <f>A【施設工事・点検補助等】協力会社調書!$E$12</f>
        <v>0</v>
      </c>
      <c r="J20" s="47">
        <f>A【施設工事・点検補助等】協力会社調書!$E$13</f>
        <v>0</v>
      </c>
      <c r="K20" s="106">
        <f>A【施設工事・点検補助等】協力会社調書!$J$13</f>
        <v>0</v>
      </c>
      <c r="L20" s="38">
        <f>A【施設工事・点検補助等】協力会社調書!$E$15</f>
        <v>0</v>
      </c>
      <c r="M20" s="38">
        <f>A【施設工事・点検補助等】協力会社調書!$F$15</f>
        <v>0</v>
      </c>
      <c r="N20" s="38">
        <f>A【施設工事・点検補助等】協力会社調書!$G$15</f>
        <v>0</v>
      </c>
      <c r="O20" s="38">
        <f>A【施設工事・点検補助等】協力会社調書!$H$15</f>
        <v>0</v>
      </c>
      <c r="P20" s="38">
        <f>A【施設工事・点検補助等】協力会社調書!$J$15</f>
        <v>0</v>
      </c>
      <c r="Q20" s="38">
        <f>A【施設工事・点検補助等】協力会社調書!$K$15</f>
        <v>0</v>
      </c>
      <c r="R20" s="38" t="str">
        <f>IF(許可登録・資格一覧!$D$4="○","有","無")</f>
        <v>無</v>
      </c>
      <c r="S20" s="35">
        <f t="shared" si="1"/>
        <v>0</v>
      </c>
      <c r="T20" s="35">
        <f ca="1">許可登録・資格一覧!$ML$7</f>
        <v>0</v>
      </c>
      <c r="U20" s="35">
        <f>A【施設工事・点検補助等】協力会社調書!$B$43</f>
        <v>0</v>
      </c>
      <c r="V20" s="35">
        <f>A【施設工事・点検補助等】協力会社調書!$F$43</f>
        <v>0</v>
      </c>
      <c r="W20" s="35">
        <f>A【施設工事・点検補助等】協力会社調書!$J$43</f>
        <v>0</v>
      </c>
      <c r="X20" s="44">
        <f>SUM(A【施設工事・点検補助等】協力会社調書!$F$46:$F$48)</f>
        <v>0</v>
      </c>
      <c r="Y20" s="44">
        <f>SUM(A【施設工事・点検補助等】協力会社調書!$K$46:$K$48)</f>
        <v>0</v>
      </c>
      <c r="Z20" s="35">
        <f>SUM(A【施設工事・点検補助等】協力会社調書!$F$51:$F$53)</f>
        <v>0</v>
      </c>
      <c r="AA20" s="44">
        <f>SUM(A【施設工事・点検補助等】協力会社調書!$K$51:$K$53)</f>
        <v>0</v>
      </c>
      <c r="AB20" s="35">
        <f>SUM(A【施設工事・点検補助等】協力会社調書!$F$56:$F$58)</f>
        <v>0</v>
      </c>
      <c r="AC20" s="44">
        <f>SUM(A【施設工事・点検補助等】協力会社調書!$K$56:$K$58)</f>
        <v>0</v>
      </c>
      <c r="AD20" s="44">
        <f ca="1">SUMIF(A【施設工事・点検補助等】協力会社調書!$C$61:$D$63,"重大事故",A【施設工事・点検補助等】協力会社調書!$E$61:$E$63)+SUMIF(A【施設工事・点検補助等】協力会社調書!$F$61:$G$63,"重大事故",A【施設工事・点検補助等】協力会社調書!$H$61:$I$63)</f>
        <v>0</v>
      </c>
      <c r="AE20" s="44">
        <f ca="1">SUMIF(A【施設工事・点検補助等】協力会社調書!$C$61:$D$63,"軽微な物損事故",A【施設工事・点検補助等】協力会社調書!$E$61:$E$63)+SUMIF(A【施設工事・点検補助等】協力会社調書!$F$61:$G$63,"軽微な物損事故",A【施設工事・点検補助等】協力会社調書!$H$61:$I$63)</f>
        <v>0</v>
      </c>
      <c r="AF20" s="41">
        <f>A【施設工事・点検補助等】協力会社調書!V13</f>
        <v>0</v>
      </c>
      <c r="AG20" s="41">
        <f>A【施設工事・点検補助等】協力会社調書!V14</f>
        <v>0</v>
      </c>
      <c r="AH20" s="41">
        <f>A【施設工事・点検補助等】協力会社調書!V15</f>
        <v>0</v>
      </c>
      <c r="AI20" s="51">
        <f>A【施設工事・点検補助等】協力会社調書!V16</f>
        <v>0</v>
      </c>
      <c r="AJ20" s="35">
        <f>A【施設工事・点検補助等】協力会社調書!$S$21</f>
        <v>0</v>
      </c>
      <c r="AK20" s="35">
        <f>A【施設工事・点検補助等】協力会社調書!$S$22</f>
        <v>0</v>
      </c>
      <c r="AL20" s="35">
        <f>SUM(A【施設工事・点検補助等】協力会社調書!$O$25:$O$26,A【施設工事・点検補助等】協力会社調書!$R$25:$R$26,A【施設工事・点検補助等】協力会社調書!$V$25:$V$26)</f>
        <v>0</v>
      </c>
      <c r="AM20" s="35">
        <f>A【施設工事・点検補助等】協力会社調書!$P$28</f>
        <v>0</v>
      </c>
      <c r="AN20" s="35">
        <f>A【施設工事・点検補助等】協力会社調書!$S$28</f>
        <v>0</v>
      </c>
      <c r="AO20" s="35">
        <f>A【施設工事・点検補助等】協力会社調書!$Q$32</f>
        <v>0</v>
      </c>
      <c r="AP20" s="35">
        <f>A【施設工事・点検補助等】協力会社調書!$Q$33</f>
        <v>0</v>
      </c>
      <c r="AQ20" s="35">
        <f>A【施設工事・点検補助等】協力会社調書!$Q$34</f>
        <v>0</v>
      </c>
      <c r="AR20" s="35">
        <f>A【施設工事・点検補助等】協力会社調書!$Q$35</f>
        <v>0</v>
      </c>
      <c r="AS20" s="36">
        <f t="shared" si="0"/>
        <v>0</v>
      </c>
    </row>
  </sheetData>
  <sheetProtection autoFilter="0"/>
  <autoFilter ref="A5:AR20"/>
  <mergeCells count="27">
    <mergeCell ref="G4:G5"/>
    <mergeCell ref="AF3:AI4"/>
    <mergeCell ref="T3:T5"/>
    <mergeCell ref="U3:W4"/>
    <mergeCell ref="X3:Y4"/>
    <mergeCell ref="Z3:AA4"/>
    <mergeCell ref="AB3:AC4"/>
    <mergeCell ref="J4:J5"/>
    <mergeCell ref="K4:K5"/>
    <mergeCell ref="L4:Q4"/>
    <mergeCell ref="S3:S5"/>
    <mergeCell ref="AS3:AS5"/>
    <mergeCell ref="R3:R5"/>
    <mergeCell ref="A3:A5"/>
    <mergeCell ref="H4:H5"/>
    <mergeCell ref="I4:I5"/>
    <mergeCell ref="AD3:AE4"/>
    <mergeCell ref="B3:Q3"/>
    <mergeCell ref="B4:B5"/>
    <mergeCell ref="C4:C5"/>
    <mergeCell ref="E4:E5"/>
    <mergeCell ref="D4:D5"/>
    <mergeCell ref="AJ3:AK4"/>
    <mergeCell ref="AL3:AL5"/>
    <mergeCell ref="AM3:AN4"/>
    <mergeCell ref="AO3:AR4"/>
    <mergeCell ref="F4:F5"/>
  </mergeCells>
  <phoneticPr fontId="3"/>
  <dataValidations count="2">
    <dataValidation allowBlank="1" showErrorMessage="1" sqref="AF6:AI6"/>
    <dataValidation type="list" allowBlank="1" showInputMessage="1" showErrorMessage="1" sqref="AS6">
      <formula1>"有,無"</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A1:MU7"/>
  <sheetViews>
    <sheetView workbookViewId="0">
      <pane xSplit="3" ySplit="3" topLeftCell="D4" activePane="bottomRight" state="frozen"/>
      <selection pane="topRight" activeCell="D1" sqref="D1"/>
      <selection pane="bottomLeft" activeCell="A4" sqref="A4"/>
      <selection pane="bottomRight" activeCell="C4" sqref="C4"/>
    </sheetView>
  </sheetViews>
  <sheetFormatPr defaultRowHeight="13.5" x14ac:dyDescent="0.15"/>
  <cols>
    <col min="2" max="2" width="7.125" bestFit="1" customWidth="1"/>
    <col min="3" max="3" width="17.25" bestFit="1" customWidth="1"/>
  </cols>
  <sheetData>
    <row r="1" spans="1:359" s="57" customFormat="1" ht="27" customHeight="1" x14ac:dyDescent="0.15">
      <c r="A1" s="57" t="s">
        <v>487</v>
      </c>
      <c r="B1" s="58"/>
      <c r="D1" s="57">
        <v>1</v>
      </c>
      <c r="E1" s="57">
        <v>2</v>
      </c>
      <c r="F1" s="57">
        <v>3</v>
      </c>
      <c r="G1" s="57">
        <v>4</v>
      </c>
      <c r="H1" s="57">
        <v>5</v>
      </c>
      <c r="I1" s="57">
        <v>6</v>
      </c>
      <c r="J1" s="57">
        <v>7</v>
      </c>
      <c r="K1" s="57">
        <v>8</v>
      </c>
      <c r="L1" s="57">
        <v>9</v>
      </c>
      <c r="M1" s="57">
        <v>10</v>
      </c>
      <c r="N1" s="57">
        <v>11</v>
      </c>
      <c r="O1" s="57">
        <v>12</v>
      </c>
      <c r="P1" s="57">
        <v>13</v>
      </c>
      <c r="Q1" s="57">
        <v>14</v>
      </c>
      <c r="R1" s="57">
        <v>15</v>
      </c>
      <c r="S1" s="57">
        <v>16</v>
      </c>
      <c r="T1" s="57">
        <v>17</v>
      </c>
      <c r="U1" s="57">
        <v>18</v>
      </c>
      <c r="V1" s="57">
        <v>19</v>
      </c>
      <c r="W1" s="57">
        <v>20</v>
      </c>
      <c r="X1" s="57">
        <v>21</v>
      </c>
      <c r="Y1" s="57">
        <v>22</v>
      </c>
      <c r="Z1" s="57">
        <v>23</v>
      </c>
      <c r="AA1" s="57">
        <v>24</v>
      </c>
      <c r="AB1" s="57">
        <v>25</v>
      </c>
      <c r="AC1" s="57">
        <v>26</v>
      </c>
      <c r="AD1" s="57">
        <v>27</v>
      </c>
      <c r="AE1" s="57">
        <v>28</v>
      </c>
      <c r="AF1" s="57">
        <v>29</v>
      </c>
      <c r="AG1" s="57">
        <v>30</v>
      </c>
      <c r="AH1" s="57">
        <v>31</v>
      </c>
      <c r="AI1" s="57">
        <v>32</v>
      </c>
      <c r="AJ1" s="57">
        <v>33</v>
      </c>
      <c r="AK1" s="57">
        <v>34</v>
      </c>
      <c r="AL1" s="57">
        <v>35</v>
      </c>
      <c r="AM1" s="57">
        <v>36</v>
      </c>
      <c r="AN1" s="57">
        <v>37</v>
      </c>
      <c r="AO1" s="57">
        <v>38</v>
      </c>
      <c r="AP1" s="57">
        <v>39</v>
      </c>
      <c r="AQ1" s="57">
        <v>40</v>
      </c>
      <c r="AR1" s="57">
        <v>41</v>
      </c>
      <c r="AS1" s="57">
        <v>42</v>
      </c>
      <c r="AT1" s="57">
        <v>43</v>
      </c>
      <c r="AU1" s="57">
        <v>44</v>
      </c>
      <c r="AV1" s="57">
        <v>45</v>
      </c>
      <c r="AW1" s="57">
        <v>46</v>
      </c>
      <c r="AX1" s="57">
        <v>47</v>
      </c>
      <c r="AY1" s="57">
        <v>48</v>
      </c>
      <c r="AZ1" s="57">
        <v>49</v>
      </c>
      <c r="BA1" s="57">
        <v>50</v>
      </c>
      <c r="BB1" s="57">
        <v>51</v>
      </c>
      <c r="BC1" s="57">
        <v>52</v>
      </c>
      <c r="BD1" s="57">
        <v>53</v>
      </c>
      <c r="BE1" s="57">
        <v>54</v>
      </c>
      <c r="BF1" s="57">
        <v>55</v>
      </c>
      <c r="BG1" s="57">
        <v>56</v>
      </c>
      <c r="BH1" s="57">
        <v>57</v>
      </c>
      <c r="BI1" s="57">
        <v>58</v>
      </c>
      <c r="BJ1" s="57">
        <v>59</v>
      </c>
      <c r="BK1" s="57">
        <v>60</v>
      </c>
      <c r="BL1" s="57">
        <v>61</v>
      </c>
      <c r="BM1" s="57">
        <v>62</v>
      </c>
      <c r="BN1" s="57">
        <v>63</v>
      </c>
      <c r="BO1" s="57">
        <v>64</v>
      </c>
      <c r="BP1" s="57">
        <v>65</v>
      </c>
      <c r="BQ1" s="57">
        <v>66</v>
      </c>
      <c r="BR1" s="57">
        <v>67</v>
      </c>
      <c r="BS1" s="57">
        <v>68</v>
      </c>
      <c r="BT1" s="57">
        <v>69</v>
      </c>
      <c r="BU1" s="57">
        <v>70</v>
      </c>
      <c r="BV1" s="57">
        <v>71</v>
      </c>
      <c r="BW1" s="57">
        <v>72</v>
      </c>
      <c r="BX1" s="57">
        <v>73</v>
      </c>
      <c r="BY1" s="57">
        <v>74</v>
      </c>
      <c r="BZ1" s="57">
        <v>75</v>
      </c>
      <c r="CA1" s="57">
        <v>76</v>
      </c>
      <c r="CB1" s="57">
        <v>1</v>
      </c>
      <c r="CC1" s="57">
        <v>2</v>
      </c>
      <c r="CD1" s="57">
        <v>3</v>
      </c>
      <c r="CE1" s="57">
        <v>4</v>
      </c>
      <c r="CF1" s="57">
        <v>5</v>
      </c>
      <c r="CG1" s="57">
        <v>6</v>
      </c>
      <c r="CH1" s="57">
        <v>7</v>
      </c>
      <c r="CI1" s="57">
        <v>8</v>
      </c>
      <c r="CJ1" s="57">
        <v>9</v>
      </c>
      <c r="CK1" s="57">
        <v>10</v>
      </c>
      <c r="CL1" s="57">
        <v>11</v>
      </c>
      <c r="CM1" s="57">
        <v>12</v>
      </c>
      <c r="CN1" s="57">
        <v>13</v>
      </c>
      <c r="CO1" s="57">
        <v>14</v>
      </c>
      <c r="CP1" s="57">
        <v>15</v>
      </c>
      <c r="CQ1" s="57">
        <v>16</v>
      </c>
      <c r="CR1" s="57">
        <v>17</v>
      </c>
      <c r="CS1" s="57">
        <v>18</v>
      </c>
      <c r="CT1" s="57">
        <v>19</v>
      </c>
      <c r="CU1" s="57">
        <v>20</v>
      </c>
      <c r="CV1" s="57">
        <v>21</v>
      </c>
      <c r="CW1" s="57">
        <v>22</v>
      </c>
      <c r="CX1" s="57">
        <v>23</v>
      </c>
      <c r="CY1" s="57">
        <v>24</v>
      </c>
      <c r="CZ1" s="57">
        <v>25</v>
      </c>
      <c r="DA1" s="57">
        <v>26</v>
      </c>
      <c r="DB1" s="57">
        <v>27</v>
      </c>
      <c r="DC1" s="57">
        <v>28</v>
      </c>
      <c r="DD1" s="57">
        <v>29</v>
      </c>
      <c r="DE1" s="57">
        <v>30</v>
      </c>
      <c r="DF1" s="57">
        <v>31</v>
      </c>
      <c r="DG1" s="57">
        <v>32</v>
      </c>
      <c r="DH1" s="57">
        <v>33</v>
      </c>
      <c r="DI1" s="57">
        <v>34</v>
      </c>
      <c r="DJ1" s="57">
        <v>35</v>
      </c>
      <c r="DK1" s="57">
        <v>36</v>
      </c>
      <c r="DL1" s="57">
        <v>37</v>
      </c>
      <c r="DM1" s="57">
        <v>38</v>
      </c>
      <c r="DN1" s="57">
        <v>39</v>
      </c>
      <c r="DO1" s="57">
        <v>40</v>
      </c>
      <c r="DP1" s="57">
        <v>41</v>
      </c>
      <c r="DQ1" s="57">
        <v>42</v>
      </c>
      <c r="DR1" s="57">
        <v>43</v>
      </c>
      <c r="DS1" s="57">
        <v>44</v>
      </c>
      <c r="DT1" s="57">
        <v>45</v>
      </c>
      <c r="DU1" s="57">
        <v>46</v>
      </c>
      <c r="DV1" s="57">
        <v>47</v>
      </c>
      <c r="DW1" s="57">
        <v>48</v>
      </c>
      <c r="DX1" s="57">
        <v>49</v>
      </c>
      <c r="DY1" s="57">
        <v>50</v>
      </c>
      <c r="DZ1" s="57">
        <v>51</v>
      </c>
      <c r="EA1" s="57">
        <v>52</v>
      </c>
      <c r="EB1" s="57">
        <v>53</v>
      </c>
      <c r="EC1" s="57">
        <v>54</v>
      </c>
      <c r="ED1" s="57">
        <v>55</v>
      </c>
      <c r="EE1" s="57">
        <v>56</v>
      </c>
      <c r="EF1" s="57">
        <v>57</v>
      </c>
      <c r="EG1" s="57">
        <v>58</v>
      </c>
      <c r="EH1" s="57">
        <v>59</v>
      </c>
      <c r="EI1" s="57">
        <v>60</v>
      </c>
      <c r="EJ1" s="57">
        <v>61</v>
      </c>
      <c r="EK1" s="57">
        <v>62</v>
      </c>
      <c r="EL1" s="57">
        <v>63</v>
      </c>
      <c r="EM1" s="57">
        <v>64</v>
      </c>
      <c r="EN1" s="57">
        <v>65</v>
      </c>
      <c r="EO1" s="57">
        <v>66</v>
      </c>
      <c r="EP1" s="57">
        <v>67</v>
      </c>
      <c r="EQ1" s="57">
        <v>68</v>
      </c>
      <c r="ER1" s="57">
        <v>69</v>
      </c>
      <c r="ES1" s="57">
        <v>70</v>
      </c>
      <c r="ET1" s="57">
        <v>71</v>
      </c>
      <c r="EU1" s="57">
        <v>72</v>
      </c>
      <c r="EV1" s="57">
        <v>73</v>
      </c>
      <c r="EW1" s="57">
        <v>74</v>
      </c>
      <c r="EX1" s="57">
        <v>75</v>
      </c>
      <c r="EY1" s="57">
        <v>76</v>
      </c>
      <c r="EZ1" s="57">
        <v>77</v>
      </c>
      <c r="FA1" s="57">
        <v>78</v>
      </c>
      <c r="FB1" s="57">
        <v>79</v>
      </c>
      <c r="FC1" s="57">
        <v>80</v>
      </c>
      <c r="FD1" s="57">
        <v>81</v>
      </c>
      <c r="FE1" s="57">
        <v>82</v>
      </c>
      <c r="FF1" s="57">
        <v>83</v>
      </c>
      <c r="FG1" s="57">
        <v>84</v>
      </c>
      <c r="FH1" s="57">
        <v>85</v>
      </c>
      <c r="FI1" s="57">
        <v>86</v>
      </c>
      <c r="FJ1" s="57">
        <v>87</v>
      </c>
      <c r="FK1" s="57">
        <v>88</v>
      </c>
      <c r="FL1" s="57">
        <v>89</v>
      </c>
      <c r="FM1" s="57">
        <v>90</v>
      </c>
      <c r="FN1" s="57">
        <v>91</v>
      </c>
      <c r="FO1" s="57">
        <v>92</v>
      </c>
      <c r="FP1" s="57">
        <v>93</v>
      </c>
      <c r="FQ1" s="57">
        <v>94</v>
      </c>
      <c r="FR1" s="57">
        <v>95</v>
      </c>
      <c r="FS1" s="57">
        <v>96</v>
      </c>
      <c r="FT1" s="57">
        <v>97</v>
      </c>
      <c r="FU1" s="57">
        <v>98</v>
      </c>
      <c r="FV1" s="57">
        <v>99</v>
      </c>
      <c r="FW1" s="57">
        <v>100</v>
      </c>
      <c r="FX1" s="57">
        <v>101</v>
      </c>
      <c r="FY1" s="57">
        <v>102</v>
      </c>
      <c r="FZ1" s="57">
        <v>103</v>
      </c>
      <c r="GA1" s="57">
        <v>104</v>
      </c>
      <c r="GB1" s="57">
        <v>105</v>
      </c>
      <c r="GC1" s="57">
        <v>106</v>
      </c>
      <c r="GD1" s="57">
        <v>107</v>
      </c>
      <c r="GE1" s="57">
        <v>108</v>
      </c>
      <c r="GF1" s="57">
        <v>109</v>
      </c>
      <c r="GG1" s="57">
        <v>110</v>
      </c>
      <c r="GH1" s="57">
        <v>111</v>
      </c>
      <c r="GI1" s="57">
        <v>112</v>
      </c>
      <c r="GJ1" s="57">
        <v>113</v>
      </c>
      <c r="GK1" s="57">
        <v>114</v>
      </c>
      <c r="GL1" s="57">
        <v>115</v>
      </c>
      <c r="GM1" s="57">
        <v>116</v>
      </c>
      <c r="GN1" s="57">
        <v>117</v>
      </c>
      <c r="GO1" s="57">
        <v>118</v>
      </c>
      <c r="GP1" s="57">
        <v>119</v>
      </c>
      <c r="GQ1" s="57">
        <v>120</v>
      </c>
      <c r="GR1" s="57">
        <v>121</v>
      </c>
      <c r="GS1" s="57">
        <v>122</v>
      </c>
      <c r="GT1" s="57">
        <v>123</v>
      </c>
      <c r="GU1" s="57">
        <v>124</v>
      </c>
      <c r="GV1" s="57">
        <v>125</v>
      </c>
      <c r="GW1" s="57">
        <v>126</v>
      </c>
      <c r="GX1" s="57">
        <v>127</v>
      </c>
      <c r="GY1" s="57">
        <v>128</v>
      </c>
      <c r="GZ1" s="57">
        <v>129</v>
      </c>
      <c r="HA1" s="57">
        <v>130</v>
      </c>
      <c r="HB1" s="57">
        <v>131</v>
      </c>
      <c r="HC1" s="57">
        <v>132</v>
      </c>
      <c r="HD1" s="57">
        <v>133</v>
      </c>
      <c r="HE1" s="57">
        <v>134</v>
      </c>
      <c r="HF1" s="57">
        <v>135</v>
      </c>
      <c r="HG1" s="57">
        <v>136</v>
      </c>
      <c r="HH1" s="57">
        <v>137</v>
      </c>
      <c r="HI1" s="57">
        <v>138</v>
      </c>
      <c r="HJ1" s="57">
        <v>139</v>
      </c>
      <c r="HK1" s="57">
        <v>140</v>
      </c>
      <c r="HL1" s="57">
        <v>141</v>
      </c>
      <c r="HM1" s="57">
        <v>142</v>
      </c>
      <c r="HN1" s="57">
        <v>143</v>
      </c>
      <c r="HO1" s="57">
        <v>144</v>
      </c>
      <c r="HP1" s="57">
        <v>145</v>
      </c>
      <c r="HQ1" s="57">
        <v>146</v>
      </c>
      <c r="HR1" s="57">
        <v>147</v>
      </c>
      <c r="HS1" s="57">
        <v>148</v>
      </c>
      <c r="HT1" s="57">
        <v>149</v>
      </c>
      <c r="HU1" s="57">
        <v>150</v>
      </c>
      <c r="HV1" s="57">
        <v>151</v>
      </c>
      <c r="HW1" s="57">
        <v>152</v>
      </c>
      <c r="HX1" s="57">
        <v>153</v>
      </c>
      <c r="HY1" s="57">
        <v>154</v>
      </c>
      <c r="HZ1" s="57">
        <v>155</v>
      </c>
      <c r="IA1" s="57">
        <v>156</v>
      </c>
      <c r="IB1" s="57">
        <v>157</v>
      </c>
      <c r="IC1" s="57">
        <v>158</v>
      </c>
      <c r="ID1" s="57">
        <v>159</v>
      </c>
      <c r="IE1" s="57">
        <v>160</v>
      </c>
      <c r="IF1" s="57">
        <v>161</v>
      </c>
      <c r="IG1" s="57">
        <v>162</v>
      </c>
      <c r="IH1" s="57">
        <v>163</v>
      </c>
      <c r="II1" s="57">
        <v>164</v>
      </c>
      <c r="IJ1" s="57">
        <v>165</v>
      </c>
      <c r="IK1" s="57">
        <v>166</v>
      </c>
      <c r="IL1" s="57">
        <v>167</v>
      </c>
      <c r="IM1" s="57">
        <v>168</v>
      </c>
      <c r="IN1" s="57">
        <v>169</v>
      </c>
      <c r="IO1" s="57">
        <v>170</v>
      </c>
      <c r="IP1" s="57">
        <v>171</v>
      </c>
      <c r="IQ1" s="57">
        <v>172</v>
      </c>
      <c r="IR1" s="57">
        <v>173</v>
      </c>
      <c r="IS1" s="57">
        <v>174</v>
      </c>
      <c r="IT1" s="57">
        <v>175</v>
      </c>
      <c r="IU1" s="57">
        <v>176</v>
      </c>
      <c r="IV1" s="57">
        <v>177</v>
      </c>
      <c r="IW1" s="57">
        <v>178</v>
      </c>
      <c r="IX1" s="57">
        <v>179</v>
      </c>
      <c r="IY1" s="57">
        <v>180</v>
      </c>
      <c r="IZ1" s="57">
        <v>181</v>
      </c>
      <c r="JA1" s="57">
        <v>182</v>
      </c>
      <c r="JB1" s="57">
        <v>183</v>
      </c>
      <c r="JC1" s="57">
        <v>184</v>
      </c>
      <c r="JD1" s="57">
        <v>185</v>
      </c>
      <c r="JE1" s="57">
        <v>186</v>
      </c>
      <c r="JF1" s="57">
        <v>187</v>
      </c>
      <c r="JG1" s="57">
        <v>188</v>
      </c>
      <c r="JH1" s="57">
        <v>189</v>
      </c>
      <c r="JI1" s="57">
        <v>190</v>
      </c>
      <c r="JJ1" s="57">
        <v>191</v>
      </c>
      <c r="JK1" s="57">
        <v>192</v>
      </c>
      <c r="JL1" s="57">
        <v>193</v>
      </c>
      <c r="JM1" s="57">
        <v>194</v>
      </c>
      <c r="JN1" s="57">
        <v>195</v>
      </c>
      <c r="JO1" s="57">
        <v>196</v>
      </c>
      <c r="JP1" s="57">
        <v>197</v>
      </c>
      <c r="JQ1" s="57">
        <v>198</v>
      </c>
      <c r="JR1" s="57">
        <v>199</v>
      </c>
      <c r="JS1" s="57">
        <v>200</v>
      </c>
      <c r="JT1" s="57">
        <v>201</v>
      </c>
      <c r="JU1" s="57">
        <v>202</v>
      </c>
      <c r="JV1" s="57">
        <v>203</v>
      </c>
      <c r="JW1" s="57">
        <v>204</v>
      </c>
      <c r="JX1" s="57">
        <v>205</v>
      </c>
      <c r="JY1" s="57">
        <v>206</v>
      </c>
      <c r="JZ1" s="57">
        <v>207</v>
      </c>
      <c r="KA1" s="57">
        <v>208</v>
      </c>
      <c r="KB1" s="57">
        <v>209</v>
      </c>
      <c r="KC1" s="57">
        <v>210</v>
      </c>
      <c r="KD1" s="57">
        <v>211</v>
      </c>
      <c r="KE1" s="57">
        <v>212</v>
      </c>
      <c r="KF1" s="57">
        <v>213</v>
      </c>
      <c r="KG1" s="57">
        <v>214</v>
      </c>
      <c r="KH1" s="57">
        <v>215</v>
      </c>
      <c r="KI1" s="57">
        <v>216</v>
      </c>
      <c r="KJ1" s="57">
        <v>217</v>
      </c>
      <c r="KK1" s="57">
        <v>218</v>
      </c>
      <c r="KL1" s="57">
        <v>219</v>
      </c>
      <c r="KM1" s="57">
        <v>220</v>
      </c>
      <c r="KN1" s="57">
        <v>221</v>
      </c>
      <c r="KO1" s="57">
        <v>222</v>
      </c>
      <c r="KP1" s="57">
        <v>223</v>
      </c>
      <c r="KQ1" s="57">
        <v>224</v>
      </c>
      <c r="KR1" s="57">
        <v>225</v>
      </c>
      <c r="KS1" s="57">
        <v>226</v>
      </c>
      <c r="KT1" s="57">
        <v>227</v>
      </c>
      <c r="KU1" s="57">
        <v>228</v>
      </c>
      <c r="KV1" s="57">
        <v>229</v>
      </c>
      <c r="KW1" s="57">
        <v>230</v>
      </c>
      <c r="KX1" s="57">
        <v>231</v>
      </c>
      <c r="KY1" s="57">
        <v>232</v>
      </c>
      <c r="KZ1" s="57">
        <v>233</v>
      </c>
      <c r="LA1" s="57">
        <v>234</v>
      </c>
      <c r="LB1" s="57">
        <v>235</v>
      </c>
      <c r="LC1" s="57">
        <v>236</v>
      </c>
      <c r="LD1" s="57">
        <v>237</v>
      </c>
      <c r="LE1" s="57">
        <v>238</v>
      </c>
      <c r="LF1" s="57">
        <v>239</v>
      </c>
      <c r="LG1" s="57">
        <v>240</v>
      </c>
      <c r="LH1" s="57">
        <v>241</v>
      </c>
      <c r="LI1" s="57">
        <v>242</v>
      </c>
      <c r="LJ1" s="57">
        <v>243</v>
      </c>
      <c r="LK1" s="57">
        <v>244</v>
      </c>
      <c r="LL1" s="57">
        <v>245</v>
      </c>
      <c r="LM1" s="57">
        <v>246</v>
      </c>
      <c r="LN1" s="57">
        <v>247</v>
      </c>
      <c r="LO1" s="57">
        <v>248</v>
      </c>
      <c r="LP1" s="57">
        <v>249</v>
      </c>
      <c r="LQ1" s="57">
        <v>250</v>
      </c>
      <c r="LR1" s="57">
        <v>251</v>
      </c>
      <c r="LS1" s="57">
        <v>252</v>
      </c>
      <c r="LT1" s="57">
        <v>253</v>
      </c>
      <c r="LU1" s="57">
        <v>254</v>
      </c>
      <c r="LV1" s="57">
        <v>255</v>
      </c>
      <c r="LW1" s="57">
        <v>256</v>
      </c>
      <c r="LX1" s="57">
        <v>257</v>
      </c>
      <c r="LY1" s="57">
        <v>258</v>
      </c>
      <c r="LZ1" s="57">
        <v>259</v>
      </c>
      <c r="MA1" s="57">
        <v>260</v>
      </c>
      <c r="MB1" s="57">
        <v>261</v>
      </c>
      <c r="MC1" s="57">
        <v>262</v>
      </c>
      <c r="MD1" s="57">
        <v>263</v>
      </c>
      <c r="ME1" s="57">
        <v>264</v>
      </c>
      <c r="MF1" s="57">
        <v>265</v>
      </c>
      <c r="MG1" s="57">
        <v>266</v>
      </c>
      <c r="MH1" s="57">
        <v>267</v>
      </c>
      <c r="MI1" s="57">
        <v>268</v>
      </c>
    </row>
    <row r="2" spans="1:359" s="57" customFormat="1" ht="13.15" customHeight="1" x14ac:dyDescent="0.15">
      <c r="A2" s="377" t="s">
        <v>488</v>
      </c>
      <c r="B2" s="378" t="s">
        <v>489</v>
      </c>
      <c r="C2" s="380" t="s">
        <v>1345</v>
      </c>
      <c r="D2" s="384" t="s">
        <v>490</v>
      </c>
      <c r="E2" s="385"/>
      <c r="F2" s="385"/>
      <c r="G2" s="385"/>
      <c r="H2" s="385"/>
      <c r="I2" s="385"/>
      <c r="J2" s="385"/>
      <c r="K2" s="385"/>
      <c r="L2" s="385"/>
      <c r="M2" s="385"/>
      <c r="N2" s="385"/>
      <c r="O2" s="385"/>
      <c r="P2" s="385"/>
      <c r="Q2" s="385"/>
      <c r="R2" s="385"/>
      <c r="S2" s="385"/>
      <c r="T2" s="385"/>
      <c r="U2" s="385"/>
      <c r="V2" s="385"/>
      <c r="W2" s="385"/>
      <c r="X2" s="385"/>
      <c r="Y2" s="385"/>
      <c r="Z2" s="385"/>
      <c r="AA2" s="385"/>
      <c r="AB2" s="385"/>
      <c r="AC2" s="385"/>
      <c r="AD2" s="385"/>
      <c r="AE2" s="385"/>
      <c r="AF2" s="385"/>
      <c r="AG2" s="385"/>
      <c r="AH2" s="385"/>
      <c r="AI2" s="385"/>
      <c r="AJ2" s="385"/>
      <c r="AK2" s="385"/>
      <c r="AL2" s="385"/>
      <c r="AM2" s="385"/>
      <c r="AN2" s="385"/>
      <c r="AO2" s="385"/>
      <c r="AP2" s="385"/>
      <c r="AQ2" s="385"/>
      <c r="AR2" s="385"/>
      <c r="AS2" s="385"/>
      <c r="AT2" s="385"/>
      <c r="AU2" s="385"/>
      <c r="AV2" s="385"/>
      <c r="AW2" s="385"/>
      <c r="AX2" s="385"/>
      <c r="AY2" s="385"/>
      <c r="AZ2" s="385"/>
      <c r="BA2" s="385"/>
      <c r="BB2" s="385"/>
      <c r="BC2" s="385"/>
      <c r="BD2" s="385"/>
      <c r="BE2" s="385"/>
      <c r="BF2" s="385"/>
      <c r="BG2" s="385"/>
      <c r="BH2" s="385"/>
      <c r="BI2" s="385"/>
      <c r="BJ2" s="385"/>
      <c r="BK2" s="385"/>
      <c r="BL2" s="385"/>
      <c r="BM2" s="385"/>
      <c r="BN2" s="385"/>
      <c r="BO2" s="385"/>
      <c r="BP2" s="385"/>
      <c r="BQ2" s="385"/>
      <c r="BR2" s="385"/>
      <c r="BS2" s="385"/>
      <c r="BT2" s="385"/>
      <c r="BU2" s="385"/>
      <c r="BV2" s="385"/>
      <c r="BW2" s="385"/>
      <c r="BX2" s="385"/>
      <c r="BY2" s="385"/>
      <c r="BZ2" s="385"/>
      <c r="CA2" s="386"/>
      <c r="CB2" s="381" t="s">
        <v>491</v>
      </c>
      <c r="CC2" s="382"/>
      <c r="CD2" s="382"/>
      <c r="CE2" s="382"/>
      <c r="CF2" s="382"/>
      <c r="CG2" s="382"/>
      <c r="CH2" s="382"/>
      <c r="CI2" s="382"/>
      <c r="CJ2" s="382"/>
      <c r="CK2" s="382"/>
      <c r="CL2" s="382"/>
      <c r="CM2" s="382"/>
      <c r="CN2" s="382"/>
      <c r="CO2" s="382"/>
      <c r="CP2" s="382"/>
      <c r="CQ2" s="382"/>
      <c r="CR2" s="382"/>
      <c r="CS2" s="382"/>
      <c r="CT2" s="382"/>
      <c r="CU2" s="382"/>
      <c r="CV2" s="382"/>
      <c r="CW2" s="382"/>
      <c r="CX2" s="382"/>
      <c r="CY2" s="382"/>
      <c r="CZ2" s="382"/>
      <c r="DA2" s="382"/>
      <c r="DB2" s="382"/>
      <c r="DC2" s="382"/>
      <c r="DD2" s="382"/>
      <c r="DE2" s="382"/>
      <c r="DF2" s="382"/>
      <c r="DG2" s="382"/>
      <c r="DH2" s="382"/>
      <c r="DI2" s="382"/>
      <c r="DJ2" s="382"/>
      <c r="DK2" s="382"/>
      <c r="DL2" s="382"/>
      <c r="DM2" s="382"/>
      <c r="DN2" s="382"/>
      <c r="DO2" s="382"/>
      <c r="DP2" s="382"/>
      <c r="DQ2" s="382"/>
      <c r="DR2" s="382"/>
      <c r="DS2" s="382"/>
      <c r="DT2" s="382"/>
      <c r="DU2" s="382"/>
      <c r="DV2" s="382"/>
      <c r="DW2" s="382"/>
      <c r="DX2" s="382"/>
      <c r="DY2" s="382"/>
      <c r="DZ2" s="382"/>
      <c r="EA2" s="382"/>
      <c r="EB2" s="382"/>
      <c r="EC2" s="382"/>
      <c r="ED2" s="382"/>
      <c r="EE2" s="382"/>
      <c r="EF2" s="382"/>
      <c r="EG2" s="382"/>
      <c r="EH2" s="382"/>
      <c r="EI2" s="382"/>
      <c r="EJ2" s="382"/>
      <c r="EK2" s="382"/>
      <c r="EL2" s="382"/>
      <c r="EM2" s="382"/>
      <c r="EN2" s="382"/>
      <c r="EO2" s="382"/>
      <c r="EP2" s="382"/>
      <c r="EQ2" s="382"/>
      <c r="ER2" s="382"/>
      <c r="ES2" s="382"/>
      <c r="ET2" s="382"/>
      <c r="EU2" s="382"/>
      <c r="EV2" s="382"/>
      <c r="EW2" s="382"/>
      <c r="EX2" s="382"/>
      <c r="EY2" s="382"/>
      <c r="EZ2" s="382"/>
      <c r="FA2" s="382"/>
      <c r="FB2" s="382"/>
      <c r="FC2" s="382"/>
      <c r="FD2" s="382"/>
      <c r="FE2" s="382"/>
      <c r="FF2" s="382"/>
      <c r="FG2" s="382"/>
      <c r="FH2" s="382"/>
      <c r="FI2" s="382"/>
      <c r="FJ2" s="382"/>
      <c r="FK2" s="382"/>
      <c r="FL2" s="382"/>
      <c r="FM2" s="382"/>
      <c r="FN2" s="382"/>
      <c r="FO2" s="382"/>
      <c r="FP2" s="382"/>
      <c r="FQ2" s="382"/>
      <c r="FR2" s="382"/>
      <c r="FS2" s="382"/>
      <c r="FT2" s="382"/>
      <c r="FU2" s="382"/>
      <c r="FV2" s="382"/>
      <c r="FW2" s="382"/>
      <c r="FX2" s="382"/>
      <c r="FY2" s="382"/>
      <c r="FZ2" s="382"/>
      <c r="GA2" s="382"/>
      <c r="GB2" s="382"/>
      <c r="GC2" s="382"/>
      <c r="GD2" s="382"/>
      <c r="GE2" s="382"/>
      <c r="GF2" s="382"/>
      <c r="GG2" s="382"/>
      <c r="GH2" s="382"/>
      <c r="GI2" s="382"/>
      <c r="GJ2" s="382"/>
      <c r="GK2" s="382"/>
      <c r="GL2" s="382"/>
      <c r="GM2" s="382"/>
      <c r="GN2" s="382"/>
      <c r="GO2" s="382"/>
      <c r="GP2" s="382"/>
      <c r="GQ2" s="382"/>
      <c r="GR2" s="382"/>
      <c r="GS2" s="382"/>
      <c r="GT2" s="382"/>
      <c r="GU2" s="382"/>
      <c r="GV2" s="382"/>
      <c r="GW2" s="382"/>
      <c r="GX2" s="382"/>
      <c r="GY2" s="382"/>
      <c r="GZ2" s="382"/>
      <c r="HA2" s="382"/>
      <c r="HB2" s="382"/>
      <c r="HC2" s="382"/>
      <c r="HD2" s="382"/>
      <c r="HE2" s="382"/>
      <c r="HF2" s="382"/>
      <c r="HG2" s="382"/>
      <c r="HH2" s="382"/>
      <c r="HI2" s="382"/>
      <c r="HJ2" s="382"/>
      <c r="HK2" s="382"/>
      <c r="HL2" s="382"/>
      <c r="HM2" s="382"/>
      <c r="HN2" s="382"/>
      <c r="HO2" s="382"/>
      <c r="HP2" s="382"/>
      <c r="HQ2" s="382"/>
      <c r="HR2" s="382"/>
      <c r="HS2" s="382"/>
      <c r="HT2" s="382"/>
      <c r="HU2" s="382"/>
      <c r="HV2" s="382"/>
      <c r="HW2" s="382"/>
      <c r="HX2" s="382"/>
      <c r="HY2" s="382"/>
      <c r="HZ2" s="382"/>
      <c r="IA2" s="382"/>
      <c r="IB2" s="382"/>
      <c r="IC2" s="382"/>
      <c r="ID2" s="382"/>
      <c r="IE2" s="382"/>
      <c r="IF2" s="382"/>
      <c r="IG2" s="382"/>
      <c r="IH2" s="382"/>
      <c r="II2" s="382"/>
      <c r="IJ2" s="382"/>
      <c r="IK2" s="382"/>
      <c r="IL2" s="382"/>
      <c r="IM2" s="382"/>
      <c r="IN2" s="382"/>
      <c r="IO2" s="382"/>
      <c r="IP2" s="382"/>
      <c r="IQ2" s="382"/>
      <c r="IR2" s="382"/>
      <c r="IS2" s="382"/>
      <c r="IT2" s="382"/>
      <c r="IU2" s="382"/>
      <c r="IV2" s="382"/>
      <c r="IW2" s="382"/>
      <c r="IX2" s="382"/>
      <c r="IY2" s="382"/>
      <c r="IZ2" s="382"/>
      <c r="JA2" s="382"/>
      <c r="JB2" s="382"/>
      <c r="JC2" s="382"/>
      <c r="JD2" s="382"/>
      <c r="JE2" s="382"/>
      <c r="JF2" s="382"/>
      <c r="JG2" s="382"/>
      <c r="JH2" s="382"/>
      <c r="JI2" s="382"/>
      <c r="JJ2" s="382"/>
      <c r="JK2" s="382"/>
      <c r="JL2" s="382"/>
      <c r="JM2" s="382"/>
      <c r="JN2" s="382"/>
      <c r="JO2" s="382"/>
      <c r="JP2" s="382"/>
      <c r="JQ2" s="382"/>
      <c r="JR2" s="382"/>
      <c r="JS2" s="382"/>
      <c r="JT2" s="382"/>
      <c r="JU2" s="382"/>
      <c r="JV2" s="382"/>
      <c r="JW2" s="382"/>
      <c r="JX2" s="382"/>
      <c r="JY2" s="382"/>
      <c r="JZ2" s="382"/>
      <c r="KA2" s="382"/>
      <c r="KB2" s="382"/>
      <c r="KC2" s="382"/>
      <c r="KD2" s="382"/>
      <c r="KE2" s="382"/>
      <c r="KF2" s="382"/>
      <c r="KG2" s="382"/>
      <c r="KH2" s="382"/>
      <c r="KI2" s="382"/>
      <c r="KJ2" s="382"/>
      <c r="KK2" s="382"/>
      <c r="KL2" s="382"/>
      <c r="KM2" s="382"/>
      <c r="KN2" s="382"/>
      <c r="KO2" s="382"/>
      <c r="KP2" s="382"/>
      <c r="KQ2" s="382"/>
      <c r="KR2" s="382"/>
      <c r="KS2" s="382"/>
      <c r="KT2" s="382"/>
      <c r="KU2" s="382"/>
      <c r="KV2" s="382"/>
      <c r="KW2" s="382"/>
      <c r="KX2" s="382"/>
      <c r="KY2" s="382"/>
      <c r="KZ2" s="382"/>
      <c r="LA2" s="382"/>
      <c r="LB2" s="382"/>
      <c r="LC2" s="382"/>
      <c r="LD2" s="382"/>
      <c r="LE2" s="382"/>
      <c r="LF2" s="382"/>
      <c r="LG2" s="382"/>
      <c r="LH2" s="382"/>
      <c r="LI2" s="382"/>
      <c r="LJ2" s="382"/>
      <c r="LK2" s="382"/>
      <c r="LL2" s="382"/>
      <c r="LM2" s="382"/>
      <c r="LN2" s="382"/>
      <c r="LO2" s="382"/>
      <c r="LP2" s="382"/>
      <c r="LQ2" s="382"/>
      <c r="LR2" s="382"/>
      <c r="LS2" s="382"/>
      <c r="LT2" s="382"/>
      <c r="LU2" s="382"/>
      <c r="LV2" s="382"/>
      <c r="LW2" s="382"/>
      <c r="LX2" s="382"/>
      <c r="LY2" s="382"/>
      <c r="LZ2" s="382"/>
      <c r="MA2" s="382"/>
      <c r="MB2" s="382"/>
      <c r="MC2" s="382"/>
      <c r="MD2" s="382"/>
      <c r="ME2" s="382"/>
      <c r="MF2" s="382"/>
      <c r="MG2" s="382"/>
      <c r="MH2" s="382"/>
      <c r="MI2" s="383"/>
      <c r="MK2" s="371" t="s">
        <v>843</v>
      </c>
      <c r="ML2" s="371"/>
      <c r="MM2" s="371"/>
      <c r="MN2" s="372" t="s">
        <v>849</v>
      </c>
      <c r="MO2" s="373"/>
      <c r="MP2" s="373"/>
      <c r="MQ2" s="373"/>
      <c r="MR2" s="373"/>
      <c r="MS2" s="373"/>
      <c r="MT2" s="374"/>
      <c r="MU2" s="375" t="s">
        <v>851</v>
      </c>
    </row>
    <row r="3" spans="1:359" s="59" customFormat="1" ht="300" customHeight="1" x14ac:dyDescent="0.15">
      <c r="A3" s="377"/>
      <c r="B3" s="379"/>
      <c r="C3" s="380"/>
      <c r="D3" s="91" t="s">
        <v>492</v>
      </c>
      <c r="E3" s="91" t="s">
        <v>493</v>
      </c>
      <c r="F3" s="91" t="s">
        <v>494</v>
      </c>
      <c r="G3" s="92" t="s">
        <v>495</v>
      </c>
      <c r="H3" s="91" t="s">
        <v>496</v>
      </c>
      <c r="I3" s="91" t="s">
        <v>497</v>
      </c>
      <c r="J3" s="91" t="s">
        <v>498</v>
      </c>
      <c r="K3" s="91" t="s">
        <v>499</v>
      </c>
      <c r="L3" s="91" t="s">
        <v>500</v>
      </c>
      <c r="M3" s="91" t="s">
        <v>501</v>
      </c>
      <c r="N3" s="91" t="s">
        <v>502</v>
      </c>
      <c r="O3" s="91" t="s">
        <v>503</v>
      </c>
      <c r="P3" s="91" t="s">
        <v>504</v>
      </c>
      <c r="Q3" s="91" t="s">
        <v>505</v>
      </c>
      <c r="R3" s="91" t="s">
        <v>506</v>
      </c>
      <c r="S3" s="91" t="s">
        <v>507</v>
      </c>
      <c r="T3" s="91" t="s">
        <v>508</v>
      </c>
      <c r="U3" s="91" t="s">
        <v>509</v>
      </c>
      <c r="V3" s="91" t="s">
        <v>510</v>
      </c>
      <c r="W3" s="91" t="s">
        <v>511</v>
      </c>
      <c r="X3" s="91" t="s">
        <v>512</v>
      </c>
      <c r="Y3" s="91" t="s">
        <v>513</v>
      </c>
      <c r="Z3" s="91" t="s">
        <v>514</v>
      </c>
      <c r="AA3" s="91" t="s">
        <v>515</v>
      </c>
      <c r="AB3" s="91" t="s">
        <v>516</v>
      </c>
      <c r="AC3" s="91" t="s">
        <v>517</v>
      </c>
      <c r="AD3" s="91" t="s">
        <v>518</v>
      </c>
      <c r="AE3" s="91" t="s">
        <v>519</v>
      </c>
      <c r="AF3" s="91" t="s">
        <v>520</v>
      </c>
      <c r="AG3" s="91" t="s">
        <v>521</v>
      </c>
      <c r="AH3" s="91" t="s">
        <v>522</v>
      </c>
      <c r="AI3" s="91" t="s">
        <v>523</v>
      </c>
      <c r="AJ3" s="91" t="s">
        <v>524</v>
      </c>
      <c r="AK3" s="91" t="s">
        <v>525</v>
      </c>
      <c r="AL3" s="91" t="s">
        <v>526</v>
      </c>
      <c r="AM3" s="91" t="s">
        <v>527</v>
      </c>
      <c r="AN3" s="91" t="s">
        <v>528</v>
      </c>
      <c r="AO3" s="91" t="s">
        <v>529</v>
      </c>
      <c r="AP3" s="91" t="s">
        <v>530</v>
      </c>
      <c r="AQ3" s="91" t="s">
        <v>531</v>
      </c>
      <c r="AR3" s="91" t="s">
        <v>532</v>
      </c>
      <c r="AS3" s="91" t="s">
        <v>533</v>
      </c>
      <c r="AT3" s="91" t="s">
        <v>534</v>
      </c>
      <c r="AU3" s="91" t="s">
        <v>535</v>
      </c>
      <c r="AV3" s="91" t="s">
        <v>536</v>
      </c>
      <c r="AW3" s="91" t="s">
        <v>537</v>
      </c>
      <c r="AX3" s="91" t="s">
        <v>538</v>
      </c>
      <c r="AY3" s="91" t="s">
        <v>539</v>
      </c>
      <c r="AZ3" s="91" t="s">
        <v>540</v>
      </c>
      <c r="BA3" s="91" t="s">
        <v>541</v>
      </c>
      <c r="BB3" s="91" t="s">
        <v>542</v>
      </c>
      <c r="BC3" s="91" t="s">
        <v>543</v>
      </c>
      <c r="BD3" s="91" t="s">
        <v>544</v>
      </c>
      <c r="BE3" s="91" t="s">
        <v>545</v>
      </c>
      <c r="BF3" s="91" t="s">
        <v>546</v>
      </c>
      <c r="BG3" s="91" t="s">
        <v>547</v>
      </c>
      <c r="BH3" s="91" t="s">
        <v>548</v>
      </c>
      <c r="BI3" s="91" t="s">
        <v>549</v>
      </c>
      <c r="BJ3" s="91" t="s">
        <v>550</v>
      </c>
      <c r="BK3" s="91" t="s">
        <v>551</v>
      </c>
      <c r="BL3" s="91" t="s">
        <v>552</v>
      </c>
      <c r="BM3" s="91" t="s">
        <v>553</v>
      </c>
      <c r="BN3" s="91" t="s">
        <v>554</v>
      </c>
      <c r="BO3" s="91" t="s">
        <v>555</v>
      </c>
      <c r="BP3" s="91" t="s">
        <v>556</v>
      </c>
      <c r="BQ3" s="91" t="s">
        <v>557</v>
      </c>
      <c r="BR3" s="91" t="s">
        <v>558</v>
      </c>
      <c r="BS3" s="91" t="s">
        <v>559</v>
      </c>
      <c r="BT3" s="91" t="s">
        <v>560</v>
      </c>
      <c r="BU3" s="91" t="s">
        <v>561</v>
      </c>
      <c r="BV3" s="91" t="s">
        <v>562</v>
      </c>
      <c r="BW3" s="91" t="s">
        <v>563</v>
      </c>
      <c r="BX3" s="91" t="s">
        <v>564</v>
      </c>
      <c r="BY3" s="91" t="s">
        <v>565</v>
      </c>
      <c r="BZ3" s="91" t="s">
        <v>566</v>
      </c>
      <c r="CA3" s="91" t="s">
        <v>567</v>
      </c>
      <c r="CB3" s="93" t="s">
        <v>568</v>
      </c>
      <c r="CC3" s="93" t="s">
        <v>569</v>
      </c>
      <c r="CD3" s="93" t="s">
        <v>570</v>
      </c>
      <c r="CE3" s="93" t="s">
        <v>571</v>
      </c>
      <c r="CF3" s="93" t="s">
        <v>572</v>
      </c>
      <c r="CG3" s="93" t="s">
        <v>573</v>
      </c>
      <c r="CH3" s="93" t="s">
        <v>574</v>
      </c>
      <c r="CI3" s="93" t="s">
        <v>575</v>
      </c>
      <c r="CJ3" s="93" t="s">
        <v>576</v>
      </c>
      <c r="CK3" s="93" t="s">
        <v>577</v>
      </c>
      <c r="CL3" s="93" t="s">
        <v>578</v>
      </c>
      <c r="CM3" s="93" t="s">
        <v>579</v>
      </c>
      <c r="CN3" s="93" t="s">
        <v>580</v>
      </c>
      <c r="CO3" s="93" t="s">
        <v>581</v>
      </c>
      <c r="CP3" s="93" t="s">
        <v>582</v>
      </c>
      <c r="CQ3" s="93" t="s">
        <v>583</v>
      </c>
      <c r="CR3" s="93" t="s">
        <v>584</v>
      </c>
      <c r="CS3" s="93" t="s">
        <v>585</v>
      </c>
      <c r="CT3" s="93" t="s">
        <v>586</v>
      </c>
      <c r="CU3" s="93" t="s">
        <v>587</v>
      </c>
      <c r="CV3" s="93" t="s">
        <v>588</v>
      </c>
      <c r="CW3" s="93" t="s">
        <v>589</v>
      </c>
      <c r="CX3" s="93" t="s">
        <v>590</v>
      </c>
      <c r="CY3" s="93" t="s">
        <v>591</v>
      </c>
      <c r="CZ3" s="93" t="s">
        <v>592</v>
      </c>
      <c r="DA3" s="93" t="s">
        <v>593</v>
      </c>
      <c r="DB3" s="93" t="s">
        <v>594</v>
      </c>
      <c r="DC3" s="93" t="s">
        <v>595</v>
      </c>
      <c r="DD3" s="93" t="s">
        <v>596</v>
      </c>
      <c r="DE3" s="93" t="s">
        <v>597</v>
      </c>
      <c r="DF3" s="93" t="s">
        <v>598</v>
      </c>
      <c r="DG3" s="93" t="s">
        <v>599</v>
      </c>
      <c r="DH3" s="93" t="s">
        <v>600</v>
      </c>
      <c r="DI3" s="93" t="s">
        <v>601</v>
      </c>
      <c r="DJ3" s="93" t="s">
        <v>602</v>
      </c>
      <c r="DK3" s="93" t="s">
        <v>603</v>
      </c>
      <c r="DL3" s="93" t="s">
        <v>604</v>
      </c>
      <c r="DM3" s="93" t="s">
        <v>605</v>
      </c>
      <c r="DN3" s="93" t="s">
        <v>606</v>
      </c>
      <c r="DO3" s="93" t="s">
        <v>607</v>
      </c>
      <c r="DP3" s="93" t="s">
        <v>608</v>
      </c>
      <c r="DQ3" s="93" t="s">
        <v>609</v>
      </c>
      <c r="DR3" s="93" t="s">
        <v>610</v>
      </c>
      <c r="DS3" s="93" t="s">
        <v>611</v>
      </c>
      <c r="DT3" s="93" t="s">
        <v>612</v>
      </c>
      <c r="DU3" s="93" t="s">
        <v>613</v>
      </c>
      <c r="DV3" s="93" t="s">
        <v>614</v>
      </c>
      <c r="DW3" s="93" t="s">
        <v>615</v>
      </c>
      <c r="DX3" s="93" t="s">
        <v>616</v>
      </c>
      <c r="DY3" s="93" t="s">
        <v>617</v>
      </c>
      <c r="DZ3" s="93" t="s">
        <v>618</v>
      </c>
      <c r="EA3" s="93" t="s">
        <v>619</v>
      </c>
      <c r="EB3" s="93" t="s">
        <v>620</v>
      </c>
      <c r="EC3" s="93" t="s">
        <v>621</v>
      </c>
      <c r="ED3" s="93" t="s">
        <v>622</v>
      </c>
      <c r="EE3" s="93" t="s">
        <v>623</v>
      </c>
      <c r="EF3" s="93" t="s">
        <v>624</v>
      </c>
      <c r="EG3" s="93" t="s">
        <v>625</v>
      </c>
      <c r="EH3" s="93" t="s">
        <v>626</v>
      </c>
      <c r="EI3" s="93" t="s">
        <v>627</v>
      </c>
      <c r="EJ3" s="93" t="s">
        <v>628</v>
      </c>
      <c r="EK3" s="93" t="s">
        <v>629</v>
      </c>
      <c r="EL3" s="93" t="s">
        <v>630</v>
      </c>
      <c r="EM3" s="93" t="s">
        <v>631</v>
      </c>
      <c r="EN3" s="93" t="s">
        <v>632</v>
      </c>
      <c r="EO3" s="93" t="s">
        <v>633</v>
      </c>
      <c r="EP3" s="93" t="s">
        <v>634</v>
      </c>
      <c r="EQ3" s="93" t="s">
        <v>635</v>
      </c>
      <c r="ER3" s="93" t="s">
        <v>636</v>
      </c>
      <c r="ES3" s="93" t="s">
        <v>637</v>
      </c>
      <c r="ET3" s="93" t="s">
        <v>638</v>
      </c>
      <c r="EU3" s="93" t="s">
        <v>639</v>
      </c>
      <c r="EV3" s="93" t="s">
        <v>640</v>
      </c>
      <c r="EW3" s="93" t="s">
        <v>641</v>
      </c>
      <c r="EX3" s="93" t="s">
        <v>642</v>
      </c>
      <c r="EY3" s="93" t="s">
        <v>643</v>
      </c>
      <c r="EZ3" s="93" t="s">
        <v>644</v>
      </c>
      <c r="FA3" s="93" t="s">
        <v>645</v>
      </c>
      <c r="FB3" s="93" t="s">
        <v>646</v>
      </c>
      <c r="FC3" s="93" t="s">
        <v>647</v>
      </c>
      <c r="FD3" s="93" t="s">
        <v>648</v>
      </c>
      <c r="FE3" s="93" t="s">
        <v>649</v>
      </c>
      <c r="FF3" s="93" t="s">
        <v>650</v>
      </c>
      <c r="FG3" s="93" t="s">
        <v>651</v>
      </c>
      <c r="FH3" s="93" t="s">
        <v>652</v>
      </c>
      <c r="FI3" s="93" t="s">
        <v>653</v>
      </c>
      <c r="FJ3" s="93" t="s">
        <v>654</v>
      </c>
      <c r="FK3" s="93" t="s">
        <v>655</v>
      </c>
      <c r="FL3" s="93" t="s">
        <v>656</v>
      </c>
      <c r="FM3" s="93" t="s">
        <v>657</v>
      </c>
      <c r="FN3" s="93" t="s">
        <v>658</v>
      </c>
      <c r="FO3" s="93" t="s">
        <v>659</v>
      </c>
      <c r="FP3" s="93" t="s">
        <v>660</v>
      </c>
      <c r="FQ3" s="93" t="s">
        <v>661</v>
      </c>
      <c r="FR3" s="93" t="s">
        <v>662</v>
      </c>
      <c r="FS3" s="93" t="s">
        <v>663</v>
      </c>
      <c r="FT3" s="93" t="s">
        <v>664</v>
      </c>
      <c r="FU3" s="93" t="s">
        <v>665</v>
      </c>
      <c r="FV3" s="93" t="s">
        <v>666</v>
      </c>
      <c r="FW3" s="93" t="s">
        <v>667</v>
      </c>
      <c r="FX3" s="93" t="s">
        <v>668</v>
      </c>
      <c r="FY3" s="93" t="s">
        <v>669</v>
      </c>
      <c r="FZ3" s="93" t="s">
        <v>670</v>
      </c>
      <c r="GA3" s="93" t="s">
        <v>671</v>
      </c>
      <c r="GB3" s="93" t="s">
        <v>672</v>
      </c>
      <c r="GC3" s="93" t="s">
        <v>673</v>
      </c>
      <c r="GD3" s="93" t="s">
        <v>674</v>
      </c>
      <c r="GE3" s="93" t="s">
        <v>675</v>
      </c>
      <c r="GF3" s="93" t="s">
        <v>676</v>
      </c>
      <c r="GG3" s="93" t="s">
        <v>677</v>
      </c>
      <c r="GH3" s="93" t="s">
        <v>678</v>
      </c>
      <c r="GI3" s="93" t="s">
        <v>679</v>
      </c>
      <c r="GJ3" s="93" t="s">
        <v>680</v>
      </c>
      <c r="GK3" s="93" t="s">
        <v>681</v>
      </c>
      <c r="GL3" s="93" t="s">
        <v>682</v>
      </c>
      <c r="GM3" s="93" t="s">
        <v>683</v>
      </c>
      <c r="GN3" s="93" t="s">
        <v>684</v>
      </c>
      <c r="GO3" s="93" t="s">
        <v>685</v>
      </c>
      <c r="GP3" s="93" t="s">
        <v>686</v>
      </c>
      <c r="GQ3" s="93" t="s">
        <v>687</v>
      </c>
      <c r="GR3" s="93" t="s">
        <v>688</v>
      </c>
      <c r="GS3" s="93" t="s">
        <v>689</v>
      </c>
      <c r="GT3" s="93" t="s">
        <v>690</v>
      </c>
      <c r="GU3" s="93" t="s">
        <v>691</v>
      </c>
      <c r="GV3" s="93" t="s">
        <v>692</v>
      </c>
      <c r="GW3" s="93" t="s">
        <v>693</v>
      </c>
      <c r="GX3" s="93" t="s">
        <v>694</v>
      </c>
      <c r="GY3" s="93" t="s">
        <v>695</v>
      </c>
      <c r="GZ3" s="93" t="s">
        <v>696</v>
      </c>
      <c r="HA3" s="93" t="s">
        <v>697</v>
      </c>
      <c r="HB3" s="93" t="s">
        <v>698</v>
      </c>
      <c r="HC3" s="93" t="s">
        <v>699</v>
      </c>
      <c r="HD3" s="93" t="s">
        <v>700</v>
      </c>
      <c r="HE3" s="93" t="s">
        <v>701</v>
      </c>
      <c r="HF3" s="93" t="s">
        <v>702</v>
      </c>
      <c r="HG3" s="93" t="s">
        <v>703</v>
      </c>
      <c r="HH3" s="93" t="s">
        <v>704</v>
      </c>
      <c r="HI3" s="93" t="s">
        <v>705</v>
      </c>
      <c r="HJ3" s="93" t="s">
        <v>706</v>
      </c>
      <c r="HK3" s="93" t="s">
        <v>707</v>
      </c>
      <c r="HL3" s="93" t="s">
        <v>708</v>
      </c>
      <c r="HM3" s="93" t="s">
        <v>709</v>
      </c>
      <c r="HN3" s="93" t="s">
        <v>710</v>
      </c>
      <c r="HO3" s="93" t="s">
        <v>711</v>
      </c>
      <c r="HP3" s="93" t="s">
        <v>712</v>
      </c>
      <c r="HQ3" s="93" t="s">
        <v>713</v>
      </c>
      <c r="HR3" s="93" t="s">
        <v>714</v>
      </c>
      <c r="HS3" s="93" t="s">
        <v>715</v>
      </c>
      <c r="HT3" s="93" t="s">
        <v>716</v>
      </c>
      <c r="HU3" s="93" t="s">
        <v>717</v>
      </c>
      <c r="HV3" s="93" t="s">
        <v>718</v>
      </c>
      <c r="HW3" s="93" t="s">
        <v>719</v>
      </c>
      <c r="HX3" s="93" t="s">
        <v>720</v>
      </c>
      <c r="HY3" s="93" t="s">
        <v>721</v>
      </c>
      <c r="HZ3" s="93" t="s">
        <v>722</v>
      </c>
      <c r="IA3" s="93" t="s">
        <v>723</v>
      </c>
      <c r="IB3" s="93" t="s">
        <v>724</v>
      </c>
      <c r="IC3" s="93" t="s">
        <v>725</v>
      </c>
      <c r="ID3" s="93" t="s">
        <v>726</v>
      </c>
      <c r="IE3" s="93" t="s">
        <v>727</v>
      </c>
      <c r="IF3" s="93" t="s">
        <v>728</v>
      </c>
      <c r="IG3" s="93" t="s">
        <v>729</v>
      </c>
      <c r="IH3" s="93" t="s">
        <v>730</v>
      </c>
      <c r="II3" s="93" t="s">
        <v>731</v>
      </c>
      <c r="IJ3" s="93" t="s">
        <v>732</v>
      </c>
      <c r="IK3" s="93" t="s">
        <v>733</v>
      </c>
      <c r="IL3" s="93" t="s">
        <v>734</v>
      </c>
      <c r="IM3" s="93" t="s">
        <v>735</v>
      </c>
      <c r="IN3" s="93" t="s">
        <v>736</v>
      </c>
      <c r="IO3" s="93" t="s">
        <v>737</v>
      </c>
      <c r="IP3" s="93" t="s">
        <v>738</v>
      </c>
      <c r="IQ3" s="93" t="s">
        <v>739</v>
      </c>
      <c r="IR3" s="93" t="s">
        <v>740</v>
      </c>
      <c r="IS3" s="93" t="s">
        <v>741</v>
      </c>
      <c r="IT3" s="93" t="s">
        <v>742</v>
      </c>
      <c r="IU3" s="93" t="s">
        <v>743</v>
      </c>
      <c r="IV3" s="93" t="s">
        <v>744</v>
      </c>
      <c r="IW3" s="93" t="s">
        <v>745</v>
      </c>
      <c r="IX3" s="93" t="s">
        <v>746</v>
      </c>
      <c r="IY3" s="93" t="s">
        <v>747</v>
      </c>
      <c r="IZ3" s="93" t="s">
        <v>748</v>
      </c>
      <c r="JA3" s="93" t="s">
        <v>749</v>
      </c>
      <c r="JB3" s="93" t="s">
        <v>750</v>
      </c>
      <c r="JC3" s="93" t="s">
        <v>751</v>
      </c>
      <c r="JD3" s="93" t="s">
        <v>752</v>
      </c>
      <c r="JE3" s="93" t="s">
        <v>753</v>
      </c>
      <c r="JF3" s="93" t="s">
        <v>754</v>
      </c>
      <c r="JG3" s="93" t="s">
        <v>755</v>
      </c>
      <c r="JH3" s="93" t="s">
        <v>756</v>
      </c>
      <c r="JI3" s="93" t="s">
        <v>757</v>
      </c>
      <c r="JJ3" s="93" t="s">
        <v>758</v>
      </c>
      <c r="JK3" s="93" t="s">
        <v>759</v>
      </c>
      <c r="JL3" s="93" t="s">
        <v>760</v>
      </c>
      <c r="JM3" s="93" t="s">
        <v>761</v>
      </c>
      <c r="JN3" s="93" t="s">
        <v>762</v>
      </c>
      <c r="JO3" s="93" t="s">
        <v>763</v>
      </c>
      <c r="JP3" s="93" t="s">
        <v>764</v>
      </c>
      <c r="JQ3" s="93" t="s">
        <v>765</v>
      </c>
      <c r="JR3" s="93" t="s">
        <v>766</v>
      </c>
      <c r="JS3" s="93" t="s">
        <v>767</v>
      </c>
      <c r="JT3" s="93" t="s">
        <v>768</v>
      </c>
      <c r="JU3" s="93" t="s">
        <v>769</v>
      </c>
      <c r="JV3" s="93" t="s">
        <v>770</v>
      </c>
      <c r="JW3" s="93" t="s">
        <v>771</v>
      </c>
      <c r="JX3" s="93" t="s">
        <v>772</v>
      </c>
      <c r="JY3" s="93" t="s">
        <v>773</v>
      </c>
      <c r="JZ3" s="93" t="s">
        <v>774</v>
      </c>
      <c r="KA3" s="93" t="s">
        <v>775</v>
      </c>
      <c r="KB3" s="93" t="s">
        <v>776</v>
      </c>
      <c r="KC3" s="93" t="s">
        <v>777</v>
      </c>
      <c r="KD3" s="93" t="s">
        <v>778</v>
      </c>
      <c r="KE3" s="93" t="s">
        <v>779</v>
      </c>
      <c r="KF3" s="93" t="s">
        <v>780</v>
      </c>
      <c r="KG3" s="93" t="s">
        <v>781</v>
      </c>
      <c r="KH3" s="93" t="s">
        <v>782</v>
      </c>
      <c r="KI3" s="93" t="s">
        <v>783</v>
      </c>
      <c r="KJ3" s="93" t="s">
        <v>784</v>
      </c>
      <c r="KK3" s="93" t="s">
        <v>785</v>
      </c>
      <c r="KL3" s="93" t="s">
        <v>786</v>
      </c>
      <c r="KM3" s="93" t="s">
        <v>787</v>
      </c>
      <c r="KN3" s="93" t="s">
        <v>788</v>
      </c>
      <c r="KO3" s="93" t="s">
        <v>789</v>
      </c>
      <c r="KP3" s="93" t="s">
        <v>790</v>
      </c>
      <c r="KQ3" s="93" t="s">
        <v>791</v>
      </c>
      <c r="KR3" s="93" t="s">
        <v>792</v>
      </c>
      <c r="KS3" s="93" t="s">
        <v>793</v>
      </c>
      <c r="KT3" s="93" t="s">
        <v>794</v>
      </c>
      <c r="KU3" s="93" t="s">
        <v>795</v>
      </c>
      <c r="KV3" s="93" t="s">
        <v>796</v>
      </c>
      <c r="KW3" s="93" t="s">
        <v>797</v>
      </c>
      <c r="KX3" s="93" t="s">
        <v>798</v>
      </c>
      <c r="KY3" s="93" t="s">
        <v>799</v>
      </c>
      <c r="KZ3" s="93" t="s">
        <v>800</v>
      </c>
      <c r="LA3" s="93" t="s">
        <v>801</v>
      </c>
      <c r="LB3" s="93" t="s">
        <v>802</v>
      </c>
      <c r="LC3" s="93" t="s">
        <v>803</v>
      </c>
      <c r="LD3" s="93" t="s">
        <v>804</v>
      </c>
      <c r="LE3" s="93" t="s">
        <v>805</v>
      </c>
      <c r="LF3" s="93" t="s">
        <v>806</v>
      </c>
      <c r="LG3" s="93" t="s">
        <v>807</v>
      </c>
      <c r="LH3" s="93" t="s">
        <v>808</v>
      </c>
      <c r="LI3" s="93" t="s">
        <v>809</v>
      </c>
      <c r="LJ3" s="93" t="s">
        <v>810</v>
      </c>
      <c r="LK3" s="93" t="s">
        <v>811</v>
      </c>
      <c r="LL3" s="93" t="s">
        <v>812</v>
      </c>
      <c r="LM3" s="93" t="s">
        <v>813</v>
      </c>
      <c r="LN3" s="93" t="s">
        <v>814</v>
      </c>
      <c r="LO3" s="93" t="s">
        <v>815</v>
      </c>
      <c r="LP3" s="93" t="s">
        <v>816</v>
      </c>
      <c r="LQ3" s="93" t="s">
        <v>817</v>
      </c>
      <c r="LR3" s="93" t="s">
        <v>818</v>
      </c>
      <c r="LS3" s="93" t="s">
        <v>819</v>
      </c>
      <c r="LT3" s="93" t="s">
        <v>820</v>
      </c>
      <c r="LU3" s="93" t="s">
        <v>821</v>
      </c>
      <c r="LV3" s="93" t="s">
        <v>822</v>
      </c>
      <c r="LW3" s="93" t="s">
        <v>823</v>
      </c>
      <c r="LX3" s="93" t="s">
        <v>824</v>
      </c>
      <c r="LY3" s="93" t="s">
        <v>825</v>
      </c>
      <c r="LZ3" s="93" t="s">
        <v>826</v>
      </c>
      <c r="MA3" s="93" t="s">
        <v>827</v>
      </c>
      <c r="MB3" s="93" t="s">
        <v>828</v>
      </c>
      <c r="MC3" s="93" t="s">
        <v>829</v>
      </c>
      <c r="MD3" s="93" t="s">
        <v>830</v>
      </c>
      <c r="ME3" s="93" t="s">
        <v>831</v>
      </c>
      <c r="MF3" s="93" t="s">
        <v>832</v>
      </c>
      <c r="MG3" s="93" t="s">
        <v>833</v>
      </c>
      <c r="MH3" s="93" t="s">
        <v>834</v>
      </c>
      <c r="MI3" s="93" t="s">
        <v>835</v>
      </c>
      <c r="MK3" s="98" t="s">
        <v>846</v>
      </c>
      <c r="ML3" s="98" t="s">
        <v>847</v>
      </c>
      <c r="MM3" s="98" t="s">
        <v>848</v>
      </c>
      <c r="MN3" s="110"/>
      <c r="MO3" s="110"/>
      <c r="MP3" s="110"/>
      <c r="MQ3" s="110"/>
      <c r="MR3" s="110"/>
      <c r="MS3" s="110"/>
      <c r="MT3" s="99" t="s">
        <v>850</v>
      </c>
      <c r="MU3" s="376"/>
    </row>
    <row r="4" spans="1:359" s="57" customFormat="1" x14ac:dyDescent="0.15">
      <c r="A4" s="60"/>
      <c r="B4" s="61" t="s">
        <v>858</v>
      </c>
      <c r="C4" s="62">
        <f>協力会社リスト!B6</f>
        <v>0</v>
      </c>
      <c r="D4" s="74" t="str">
        <f>IF(COUNTIF(A【施設工事・点検補助等】協力会社調書!$B$18:$D$33,TEXT(D$1,"00")&amp;" "&amp;D$3)&gt;0,"○","")</f>
        <v/>
      </c>
      <c r="E4" s="74" t="str">
        <f>IF(COUNTIF(A【施設工事・点検補助等】協力会社調書!$B$18:$D$33,TEXT(E1,"00")&amp;" "&amp;E3)&gt;0,"○","")</f>
        <v/>
      </c>
      <c r="F4" s="74" t="str">
        <f>IF(COUNTIF(A【施設工事・点検補助等】協力会社調書!$B$18:$D$33,TEXT(F1,"00")&amp;" "&amp;F3)&gt;0,"○","")</f>
        <v/>
      </c>
      <c r="G4" s="74" t="str">
        <f>IF(COUNTIF(A【施設工事・点検補助等】協力会社調書!$B$18:$D$33,TEXT(G1,"00")&amp;" "&amp;G3)&gt;0,"○","")</f>
        <v/>
      </c>
      <c r="H4" s="74" t="str">
        <f>IF(COUNTIF(A【施設工事・点検補助等】協力会社調書!$B$18:$D$33,TEXT(H1,"00")&amp;" "&amp;H3)&gt;0,"○","")</f>
        <v/>
      </c>
      <c r="I4" s="74" t="str">
        <f>IF(COUNTIF(A【施設工事・点検補助等】協力会社調書!$B$18:$D$33,TEXT(I1,"00")&amp;" "&amp;I3)&gt;0,"○","")</f>
        <v/>
      </c>
      <c r="J4" s="74" t="str">
        <f>IF(COUNTIF(A【施設工事・点検補助等】協力会社調書!$B$18:$D$33,TEXT(J1,"00")&amp;" "&amp;J3)&gt;0,"○","")</f>
        <v/>
      </c>
      <c r="K4" s="74" t="str">
        <f>IF(COUNTIF(A【施設工事・点検補助等】協力会社調書!$B$18:$D$33,TEXT(K1,"00")&amp;" "&amp;K3)&gt;0,"○","")</f>
        <v/>
      </c>
      <c r="L4" s="74" t="str">
        <f>IF(COUNTIF(A【施設工事・点検補助等】協力会社調書!$B$18:$D$33,TEXT(L1,"00")&amp;" "&amp;L3)&gt;0,"○","")</f>
        <v/>
      </c>
      <c r="M4" s="74" t="str">
        <f>IF(COUNTIF(A【施設工事・点検補助等】協力会社調書!$B$18:$D$33,TEXT(M1,"00")&amp;" "&amp;M3)&gt;0,"○","")</f>
        <v/>
      </c>
      <c r="N4" s="74" t="str">
        <f>IF(COUNTIF(A【施設工事・点検補助等】協力会社調書!$B$18:$D$33,TEXT(N1,"00")&amp;" "&amp;N3)&gt;0,"○","")</f>
        <v/>
      </c>
      <c r="O4" s="74" t="str">
        <f>IF(COUNTIF(A【施設工事・点検補助等】協力会社調書!$B$18:$D$33,TEXT(O1,"00")&amp;" "&amp;O3)&gt;0,"○","")</f>
        <v/>
      </c>
      <c r="P4" s="74" t="str">
        <f>IF(COUNTIF(A【施設工事・点検補助等】協力会社調書!$B$18:$D$33,TEXT(P1,"00")&amp;" "&amp;P3)&gt;0,"○","")</f>
        <v/>
      </c>
      <c r="Q4" s="74" t="str">
        <f>IF(COUNTIF(A【施設工事・点検補助等】協力会社調書!$B$18:$D$33,TEXT(Q1,"00")&amp;" "&amp;Q3)&gt;0,"○","")</f>
        <v/>
      </c>
      <c r="R4" s="74" t="str">
        <f>IF(COUNTIF(A【施設工事・点検補助等】協力会社調書!$B$18:$D$33,TEXT(R1,"00")&amp;" "&amp;R3)&gt;0,"○","")</f>
        <v/>
      </c>
      <c r="S4" s="74" t="str">
        <f>IF(COUNTIF(A【施設工事・点検補助等】協力会社調書!$B$18:$D$33,TEXT(S1,"00")&amp;" "&amp;S3)&gt;0,"○","")</f>
        <v/>
      </c>
      <c r="T4" s="74" t="str">
        <f>IF(COUNTIF(A【施設工事・点検補助等】協力会社調書!$B$18:$D$33,TEXT(T1,"00")&amp;" "&amp;T3)&gt;0,"○","")</f>
        <v/>
      </c>
      <c r="U4" s="74" t="str">
        <f>IF(COUNTIF(A【施設工事・点検補助等】協力会社調書!$B$18:$D$33,TEXT(U1,"00")&amp;" "&amp;U3)&gt;0,"○","")</f>
        <v/>
      </c>
      <c r="V4" s="74" t="str">
        <f>IF(COUNTIF(A【施設工事・点検補助等】協力会社調書!$B$18:$D$33,TEXT(V1,"00")&amp;" "&amp;V3)&gt;0,"○","")</f>
        <v/>
      </c>
      <c r="W4" s="74" t="str">
        <f>IF(COUNTIF(A【施設工事・点検補助等】協力会社調書!$B$18:$D$33,TEXT(W1,"00")&amp;" "&amp;W3)&gt;0,"○","")</f>
        <v/>
      </c>
      <c r="X4" s="74" t="str">
        <f>IF(COUNTIF(A【施設工事・点検補助等】協力会社調書!$B$18:$D$33,TEXT(X1,"00")&amp;" "&amp;X3)&gt;0,"○","")</f>
        <v/>
      </c>
      <c r="Y4" s="74" t="str">
        <f>IF(COUNTIF(A【施設工事・点検補助等】協力会社調書!$B$18:$D$33,TEXT(Y1,"00")&amp;" "&amp;Y3)&gt;0,"○","")</f>
        <v/>
      </c>
      <c r="Z4" s="74" t="str">
        <f>IF(COUNTIF(A【施設工事・点検補助等】協力会社調書!$B$18:$D$33,TEXT(Z1,"00")&amp;" "&amp;Z3)&gt;0,"○","")</f>
        <v/>
      </c>
      <c r="AA4" s="74" t="str">
        <f>IF(COUNTIF(A【施設工事・点検補助等】協力会社調書!$B$18:$D$33,TEXT(AA1,"00")&amp;" "&amp;AA3)&gt;0,"○","")</f>
        <v/>
      </c>
      <c r="AB4" s="74" t="str">
        <f>IF(COUNTIF(A【施設工事・点検補助等】協力会社調書!$B$18:$D$33,TEXT(AB1,"00")&amp;" "&amp;AB3)&gt;0,"○","")</f>
        <v/>
      </c>
      <c r="AC4" s="74" t="str">
        <f>IF(COUNTIF(A【施設工事・点検補助等】協力会社調書!$B$18:$D$33,TEXT(AC1,"00")&amp;" "&amp;AC3)&gt;0,"○","")</f>
        <v/>
      </c>
      <c r="AD4" s="74" t="str">
        <f>IF(COUNTIF(A【施設工事・点検補助等】協力会社調書!$B$18:$D$33,TEXT(AD1,"00")&amp;" "&amp;AD3)&gt;0,"○","")</f>
        <v/>
      </c>
      <c r="AE4" s="74" t="str">
        <f>IF(COUNTIF(A【施設工事・点検補助等】協力会社調書!$B$18:$D$33,TEXT(AE1,"00")&amp;" "&amp;AE3)&gt;0,"○","")</f>
        <v/>
      </c>
      <c r="AF4" s="74" t="str">
        <f>IF(COUNTIF(A【施設工事・点検補助等】協力会社調書!$B$18:$D$33,TEXT(AF1,"00")&amp;" "&amp;AF3)&gt;0,"○","")</f>
        <v/>
      </c>
      <c r="AG4" s="74" t="str">
        <f>IF(COUNTIF(A【施設工事・点検補助等】協力会社調書!$B$18:$D$33,TEXT(AG1,"00")&amp;" "&amp;AG3)&gt;0,"○","")</f>
        <v/>
      </c>
      <c r="AH4" s="74" t="str">
        <f>IF(COUNTIF(A【施設工事・点検補助等】協力会社調書!$B$18:$D$33,TEXT(AH1,"00")&amp;" "&amp;AH3)&gt;0,"○","")</f>
        <v/>
      </c>
      <c r="AI4" s="74" t="str">
        <f>IF(COUNTIF(A【施設工事・点検補助等】協力会社調書!$B$18:$D$33,TEXT(AI1,"00")&amp;" "&amp;AI3)&gt;0,"○","")</f>
        <v/>
      </c>
      <c r="AJ4" s="74" t="str">
        <f>IF(COUNTIF(A【施設工事・点検補助等】協力会社調書!$B$18:$D$33,TEXT(AJ1,"00")&amp;" "&amp;AJ3)&gt;0,"○","")</f>
        <v/>
      </c>
      <c r="AK4" s="74" t="str">
        <f>IF(COUNTIF(A【施設工事・点検補助等】協力会社調書!$B$18:$D$33,TEXT(AK1,"00")&amp;" "&amp;AK3)&gt;0,"○","")</f>
        <v/>
      </c>
      <c r="AL4" s="74" t="str">
        <f>IF(COUNTIF(A【施設工事・点検補助等】協力会社調書!$B$18:$D$33,TEXT(AL1,"00")&amp;" "&amp;AL3)&gt;0,"○","")</f>
        <v/>
      </c>
      <c r="AM4" s="74" t="str">
        <f>IF(COUNTIF(A【施設工事・点検補助等】協力会社調書!$B$18:$D$33,TEXT(AM1,"00")&amp;" "&amp;AM3)&gt;0,"○","")</f>
        <v/>
      </c>
      <c r="AN4" s="74" t="str">
        <f>IF(COUNTIF(A【施設工事・点検補助等】協力会社調書!$B$18:$D$33,TEXT(AN1,"00")&amp;" "&amp;AN3)&gt;0,"○","")</f>
        <v/>
      </c>
      <c r="AO4" s="74" t="str">
        <f>IF(COUNTIF(A【施設工事・点検補助等】協力会社調書!$B$18:$D$33,TEXT(AO1,"00")&amp;" "&amp;AO3)&gt;0,"○","")</f>
        <v/>
      </c>
      <c r="AP4" s="74" t="str">
        <f>IF(COUNTIF(A【施設工事・点検補助等】協力会社調書!$B$18:$D$33,TEXT(AP1,"00")&amp;" "&amp;AP3)&gt;0,"○","")</f>
        <v/>
      </c>
      <c r="AQ4" s="74" t="str">
        <f>IF(COUNTIF(A【施設工事・点検補助等】協力会社調書!$B$18:$D$33,TEXT(AQ1,"00")&amp;" "&amp;AQ3)&gt;0,"○","")</f>
        <v/>
      </c>
      <c r="AR4" s="74" t="str">
        <f>IF(COUNTIF(A【施設工事・点検補助等】協力会社調書!$B$18:$D$33,TEXT(AR1,"00")&amp;" "&amp;AR3)&gt;0,"○","")</f>
        <v/>
      </c>
      <c r="AS4" s="74" t="str">
        <f>IF(COUNTIF(A【施設工事・点検補助等】協力会社調書!$B$18:$D$33,TEXT(AS1,"00")&amp;" "&amp;AS3)&gt;0,"○","")</f>
        <v/>
      </c>
      <c r="AT4" s="74" t="str">
        <f>IF(COUNTIF(A【施設工事・点検補助等】協力会社調書!$B$18:$D$33,TEXT(AT1,"00")&amp;" "&amp;AT3)&gt;0,"○","")</f>
        <v/>
      </c>
      <c r="AU4" s="74" t="str">
        <f>IF(COUNTIF(A【施設工事・点検補助等】協力会社調書!$B$18:$D$33,TEXT(AU1,"00")&amp;" "&amp;AU3)&gt;0,"○","")</f>
        <v/>
      </c>
      <c r="AV4" s="74" t="str">
        <f>IF(COUNTIF(A【施設工事・点検補助等】協力会社調書!$B$18:$D$33,TEXT(AV1,"00")&amp;" "&amp;AV3)&gt;0,"○","")</f>
        <v/>
      </c>
      <c r="AW4" s="74" t="str">
        <f>IF(COUNTIF(A【施設工事・点検補助等】協力会社調書!$B$18:$D$33,TEXT(AW1,"00")&amp;" "&amp;AW3)&gt;0,"○","")</f>
        <v/>
      </c>
      <c r="AX4" s="74" t="str">
        <f>IF(COUNTIF(A【施設工事・点検補助等】協力会社調書!$B$18:$D$33,TEXT(AX1,"00")&amp;" "&amp;AX3)&gt;0,"○","")</f>
        <v/>
      </c>
      <c r="AY4" s="74" t="str">
        <f>IF(COUNTIF(A【施設工事・点検補助等】協力会社調書!$B$18:$D$33,TEXT(AY1,"00")&amp;" "&amp;AY3)&gt;0,"○","")</f>
        <v/>
      </c>
      <c r="AZ4" s="74" t="str">
        <f>IF(COUNTIF(A【施設工事・点検補助等】協力会社調書!$B$18:$D$33,TEXT(AZ1,"00")&amp;" "&amp;AZ3)&gt;0,"○","")</f>
        <v/>
      </c>
      <c r="BA4" s="74" t="str">
        <f>IF(COUNTIF(A【施設工事・点検補助等】協力会社調書!$B$18:$D$33,TEXT(BA1,"00")&amp;" "&amp;BA3)&gt;0,"○","")</f>
        <v/>
      </c>
      <c r="BB4" s="74" t="str">
        <f>IF(COUNTIF(A【施設工事・点検補助等】協力会社調書!$B$18:$D$33,TEXT(BB1,"00")&amp;" "&amp;BB3)&gt;0,"○","")</f>
        <v/>
      </c>
      <c r="BC4" s="74" t="str">
        <f>IF(COUNTIF(A【施設工事・点検補助等】協力会社調書!$B$18:$D$33,TEXT(BC1,"00")&amp;" "&amp;BC3)&gt;0,"○","")</f>
        <v/>
      </c>
      <c r="BD4" s="74" t="str">
        <f>IF(COUNTIF(A【施設工事・点検補助等】協力会社調書!$B$18:$D$33,TEXT(BD1,"00")&amp;" "&amp;BD3)&gt;0,"○","")</f>
        <v/>
      </c>
      <c r="BE4" s="74" t="str">
        <f>IF(COUNTIF(A【施設工事・点検補助等】協力会社調書!$B$18:$D$33,TEXT(BE1,"00")&amp;" "&amp;BE3)&gt;0,"○","")</f>
        <v/>
      </c>
      <c r="BF4" s="74" t="str">
        <f>IF(COUNTIF(A【施設工事・点検補助等】協力会社調書!$B$18:$D$33,TEXT(BF1,"00")&amp;" "&amp;BF3)&gt;0,"○","")</f>
        <v/>
      </c>
      <c r="BG4" s="74" t="str">
        <f>IF(COUNTIF(A【施設工事・点検補助等】協力会社調書!$B$18:$D$33,TEXT(BG1,"00")&amp;" "&amp;BG3)&gt;0,"○","")</f>
        <v/>
      </c>
      <c r="BH4" s="74" t="str">
        <f>IF(COUNTIF(A【施設工事・点検補助等】協力会社調書!$B$18:$D$33,TEXT(BH1,"00")&amp;" "&amp;BH3)&gt;0,"○","")</f>
        <v/>
      </c>
      <c r="BI4" s="74" t="str">
        <f>IF(COUNTIF(A【施設工事・点検補助等】協力会社調書!$B$18:$D$33,TEXT(BI1,"00")&amp;" "&amp;BI3)&gt;0,"○","")</f>
        <v/>
      </c>
      <c r="BJ4" s="74" t="str">
        <f>IF(COUNTIF(A【施設工事・点検補助等】協力会社調書!$B$18:$D$33,TEXT(BJ1,"00")&amp;" "&amp;BJ3)&gt;0,"○","")</f>
        <v/>
      </c>
      <c r="BK4" s="74" t="str">
        <f>IF(COUNTIF(A【施設工事・点検補助等】協力会社調書!$B$18:$D$33,TEXT(BK1,"00")&amp;" "&amp;BK3)&gt;0,"○","")</f>
        <v/>
      </c>
      <c r="BL4" s="74" t="str">
        <f>IF(COUNTIF(A【施設工事・点検補助等】協力会社調書!$B$18:$D$33,TEXT(BL1,"00")&amp;" "&amp;BL3)&gt;0,"○","")</f>
        <v/>
      </c>
      <c r="BM4" s="74" t="str">
        <f>IF(COUNTIF(A【施設工事・点検補助等】協力会社調書!$B$18:$D$33,TEXT(BM1,"00")&amp;" "&amp;BM3)&gt;0,"○","")</f>
        <v/>
      </c>
      <c r="BN4" s="74" t="str">
        <f>IF(COUNTIF(A【施設工事・点検補助等】協力会社調書!$B$18:$D$33,TEXT(BN1,"00")&amp;" "&amp;BN3)&gt;0,"○","")</f>
        <v/>
      </c>
      <c r="BO4" s="74" t="str">
        <f>IF(COUNTIF(A【施設工事・点検補助等】協力会社調書!$B$18:$D$33,TEXT(BO1,"00")&amp;" "&amp;BO3)&gt;0,"○","")</f>
        <v/>
      </c>
      <c r="BP4" s="74" t="str">
        <f>IF(COUNTIF(A【施設工事・点検補助等】協力会社調書!$B$18:$D$33,TEXT(BP1,"00")&amp;" "&amp;BP3)&gt;0,"○","")</f>
        <v/>
      </c>
      <c r="BQ4" s="74" t="str">
        <f>IF(COUNTIF(A【施設工事・点検補助等】協力会社調書!$B$18:$D$33,TEXT(BQ1,"00")&amp;" "&amp;BQ3)&gt;0,"○","")</f>
        <v/>
      </c>
      <c r="BR4" s="74" t="str">
        <f>IF(COUNTIF(A【施設工事・点検補助等】協力会社調書!$B$18:$D$33,TEXT(BR1,"00")&amp;" "&amp;BR3)&gt;0,"○","")</f>
        <v/>
      </c>
      <c r="BS4" s="74" t="str">
        <f>IF(COUNTIF(A【施設工事・点検補助等】協力会社調書!$B$18:$D$33,TEXT(BS1,"00")&amp;" "&amp;BS3)&gt;0,"○","")</f>
        <v/>
      </c>
      <c r="BT4" s="74" t="str">
        <f>IF(COUNTIF(A【施設工事・点検補助等】協力会社調書!$B$18:$D$33,TEXT(BT1,"00")&amp;" "&amp;BT3)&gt;0,"○","")</f>
        <v/>
      </c>
      <c r="BU4" s="74" t="str">
        <f>IF(COUNTIF(A【施設工事・点検補助等】協力会社調書!$B$18:$D$33,TEXT(BU1,"00")&amp;" "&amp;BU3)&gt;0,"○","")</f>
        <v/>
      </c>
      <c r="BV4" s="74" t="str">
        <f>IF(COUNTIF(A【施設工事・点検補助等】協力会社調書!$B$18:$D$33,TEXT(BV1,"00")&amp;" "&amp;BV3)&gt;0,"○","")</f>
        <v/>
      </c>
      <c r="BW4" s="74" t="str">
        <f>IF(COUNTIF(A【施設工事・点検補助等】協力会社調書!$B$18:$D$33,TEXT(BW1,"00")&amp;" "&amp;BW3)&gt;0,"○","")</f>
        <v/>
      </c>
      <c r="BX4" s="74" t="str">
        <f>IF(COUNTIF(A【施設工事・点検補助等】協力会社調書!$B$18:$D$33,TEXT(BX1,"00")&amp;" "&amp;BX3)&gt;0,"○","")</f>
        <v/>
      </c>
      <c r="BY4" s="74" t="str">
        <f>IF(COUNTIF(A【施設工事・点検補助等】協力会社調書!$B$18:$D$33,TEXT(BY1,"00")&amp;" "&amp;BY3)&gt;0,"○","")</f>
        <v/>
      </c>
      <c r="BZ4" s="74" t="str">
        <f>IF(COUNTIF(A【施設工事・点検補助等】協力会社調書!$B$18:$D$33,TEXT(BZ1,"00")&amp;" "&amp;BZ3)&gt;0,"○","")</f>
        <v/>
      </c>
      <c r="CA4" s="74" t="str">
        <f>IF(COUNTIF(A【施設工事・点検補助等】協力会社調書!$B$18:$D$33,TEXT(CA1,"00")&amp;" "&amp;CA3)&gt;0,"○","")</f>
        <v/>
      </c>
      <c r="CB4" s="63">
        <f ca="1">SUMIF(A【施設工事・点検補助等】協力会社調書!$B$37:$D$40,TEXT(CB$1,"000")&amp;" "&amp;許可登録・資格一覧!CB$3,A【施設工事・点検補助等】協力会社調書!$E$37:$F$40)+SUMIF(A【施設工事・点検補助等】協力会社調書!$G$37:$I$40,TEXT(CB$1,"000")&amp;" "&amp;許可登録・資格一覧!CB$3,A【施設工事・点検補助等】協力会社調書!$J$37:$K$40)</f>
        <v>0</v>
      </c>
      <c r="CC4" s="63">
        <f ca="1">SUMIF(A【施設工事・点検補助等】協力会社調書!$B$37:$D$40,TEXT(CC$1,"000")&amp;" "&amp;許可登録・資格一覧!CC$3,A【施設工事・点検補助等】協力会社調書!$E$37:$F$40)+SUMIF(A【施設工事・点検補助等】協力会社調書!$G$37:$I$40,TEXT(CC$1,"000")&amp;" "&amp;許可登録・資格一覧!CC$3,A【施設工事・点検補助等】協力会社調書!$J$37:$K$40)</f>
        <v>0</v>
      </c>
      <c r="CD4" s="63">
        <f ca="1">SUMIF(A【施設工事・点検補助等】協力会社調書!$B$37:$D$40,TEXT(CD$1,"000")&amp;" "&amp;許可登録・資格一覧!CD$3,A【施設工事・点検補助等】協力会社調書!$E$37:$F$40)+SUMIF(A【施設工事・点検補助等】協力会社調書!$G$37:$I$40,TEXT(CD$1,"000")&amp;" "&amp;許可登録・資格一覧!CD$3,A【施設工事・点検補助等】協力会社調書!$J$37:$K$40)</f>
        <v>0</v>
      </c>
      <c r="CE4" s="63">
        <f ca="1">SUMIF(A【施設工事・点検補助等】協力会社調書!$B$37:$D$40,TEXT(CE$1,"000")&amp;" "&amp;許可登録・資格一覧!CE$3,A【施設工事・点検補助等】協力会社調書!$E$37:$F$40)+SUMIF(A【施設工事・点検補助等】協力会社調書!$G$37:$I$40,TEXT(CE$1,"000")&amp;" "&amp;許可登録・資格一覧!CE$3,A【施設工事・点検補助等】協力会社調書!$J$37:$K$40)</f>
        <v>0</v>
      </c>
      <c r="CF4" s="63">
        <f ca="1">SUMIF(A【施設工事・点検補助等】協力会社調書!$B$37:$D$40,TEXT(CF$1,"000")&amp;" "&amp;許可登録・資格一覧!CF$3,A【施設工事・点検補助等】協力会社調書!$E$37:$F$40)+SUMIF(A【施設工事・点検補助等】協力会社調書!$G$37:$I$40,TEXT(CF$1,"000")&amp;" "&amp;許可登録・資格一覧!CF$3,A【施設工事・点検補助等】協力会社調書!$J$37:$K$40)</f>
        <v>0</v>
      </c>
      <c r="CG4" s="63">
        <f ca="1">SUMIF(A【施設工事・点検補助等】協力会社調書!$B$37:$D$40,TEXT(CG$1,"000")&amp;" "&amp;許可登録・資格一覧!CG$3,A【施設工事・点検補助等】協力会社調書!$E$37:$F$40)+SUMIF(A【施設工事・点検補助等】協力会社調書!$G$37:$I$40,TEXT(CG$1,"000")&amp;" "&amp;許可登録・資格一覧!CG$3,A【施設工事・点検補助等】協力会社調書!$J$37:$K$40)</f>
        <v>0</v>
      </c>
      <c r="CH4" s="63">
        <f ca="1">SUMIF(A【施設工事・点検補助等】協力会社調書!$B$37:$D$40,TEXT(CH$1,"000")&amp;" "&amp;許可登録・資格一覧!CH$3,A【施設工事・点検補助等】協力会社調書!$E$37:$F$40)+SUMIF(A【施設工事・点検補助等】協力会社調書!$G$37:$I$40,TEXT(CH$1,"000")&amp;" "&amp;許可登録・資格一覧!CH$3,A【施設工事・点検補助等】協力会社調書!$J$37:$K$40)</f>
        <v>0</v>
      </c>
      <c r="CI4" s="63">
        <f ca="1">SUMIF(A【施設工事・点検補助等】協力会社調書!$B$37:$D$40,TEXT(CI$1,"000")&amp;" "&amp;許可登録・資格一覧!CI$3,A【施設工事・点検補助等】協力会社調書!$E$37:$F$40)+SUMIF(A【施設工事・点検補助等】協力会社調書!$G$37:$I$40,TEXT(CI$1,"000")&amp;" "&amp;許可登録・資格一覧!CI$3,A【施設工事・点検補助等】協力会社調書!$J$37:$K$40)</f>
        <v>0</v>
      </c>
      <c r="CJ4" s="63">
        <f ca="1">SUMIF(A【施設工事・点検補助等】協力会社調書!$B$37:$D$40,TEXT(CJ$1,"000")&amp;" "&amp;許可登録・資格一覧!CJ$3,A【施設工事・点検補助等】協力会社調書!$E$37:$F$40)+SUMIF(A【施設工事・点検補助等】協力会社調書!$G$37:$I$40,TEXT(CJ$1,"000")&amp;" "&amp;許可登録・資格一覧!CJ$3,A【施設工事・点検補助等】協力会社調書!$J$37:$K$40)</f>
        <v>0</v>
      </c>
      <c r="CK4" s="63">
        <f ca="1">SUMIF(A【施設工事・点検補助等】協力会社調書!$B$37:$D$40,TEXT(CK$1,"000")&amp;" "&amp;許可登録・資格一覧!CK$3,A【施設工事・点検補助等】協力会社調書!$E$37:$F$40)+SUMIF(A【施設工事・点検補助等】協力会社調書!$G$37:$I$40,TEXT(CK$1,"000")&amp;" "&amp;許可登録・資格一覧!CK$3,A【施設工事・点検補助等】協力会社調書!$J$37:$K$40)</f>
        <v>0</v>
      </c>
      <c r="CL4" s="63">
        <f ca="1">SUMIF(A【施設工事・点検補助等】協力会社調書!$B$37:$D$40,TEXT(CL$1,"000")&amp;" "&amp;許可登録・資格一覧!CL$3,A【施設工事・点検補助等】協力会社調書!$E$37:$F$40)+SUMIF(A【施設工事・点検補助等】協力会社調書!$G$37:$I$40,TEXT(CL$1,"000")&amp;" "&amp;許可登録・資格一覧!CL$3,A【施設工事・点検補助等】協力会社調書!$J$37:$K$40)</f>
        <v>0</v>
      </c>
      <c r="CM4" s="63">
        <f ca="1">SUMIF(A【施設工事・点検補助等】協力会社調書!$B$37:$D$40,TEXT(CM$1,"000")&amp;" "&amp;許可登録・資格一覧!CM$3,A【施設工事・点検補助等】協力会社調書!$E$37:$F$40)+SUMIF(A【施設工事・点検補助等】協力会社調書!$G$37:$I$40,TEXT(CM$1,"000")&amp;" "&amp;許可登録・資格一覧!CM$3,A【施設工事・点検補助等】協力会社調書!$J$37:$K$40)</f>
        <v>0</v>
      </c>
      <c r="CN4" s="63">
        <f ca="1">SUMIF(A【施設工事・点検補助等】協力会社調書!$B$37:$D$40,TEXT(CN$1,"000")&amp;" "&amp;許可登録・資格一覧!CN$3,A【施設工事・点検補助等】協力会社調書!$E$37:$F$40)+SUMIF(A【施設工事・点検補助等】協力会社調書!$G$37:$I$40,TEXT(CN$1,"000")&amp;" "&amp;許可登録・資格一覧!CN$3,A【施設工事・点検補助等】協力会社調書!$J$37:$K$40)</f>
        <v>0</v>
      </c>
      <c r="CO4" s="63">
        <f ca="1">SUMIF(A【施設工事・点検補助等】協力会社調書!$B$37:$D$40,TEXT(CO$1,"000")&amp;" "&amp;許可登録・資格一覧!CO$3,A【施設工事・点検補助等】協力会社調書!$E$37:$F$40)+SUMIF(A【施設工事・点検補助等】協力会社調書!$G$37:$I$40,TEXT(CO$1,"000")&amp;" "&amp;許可登録・資格一覧!CO$3,A【施設工事・点検補助等】協力会社調書!$J$37:$K$40)</f>
        <v>0</v>
      </c>
      <c r="CP4" s="63">
        <f ca="1">SUMIF(A【施設工事・点検補助等】協力会社調書!$B$37:$D$40,TEXT(CP$1,"000")&amp;" "&amp;許可登録・資格一覧!CP$3,A【施設工事・点検補助等】協力会社調書!$E$37:$F$40)+SUMIF(A【施設工事・点検補助等】協力会社調書!$G$37:$I$40,TEXT(CP$1,"000")&amp;" "&amp;許可登録・資格一覧!CP$3,A【施設工事・点検補助等】協力会社調書!$J$37:$K$40)</f>
        <v>0</v>
      </c>
      <c r="CQ4" s="63">
        <f ca="1">SUMIF(A【施設工事・点検補助等】協力会社調書!$B$37:$D$40,TEXT(CQ$1,"000")&amp;" "&amp;許可登録・資格一覧!CQ$3,A【施設工事・点検補助等】協力会社調書!$E$37:$F$40)+SUMIF(A【施設工事・点検補助等】協力会社調書!$G$37:$I$40,TEXT(CQ$1,"000")&amp;" "&amp;許可登録・資格一覧!CQ$3,A【施設工事・点検補助等】協力会社調書!$J$37:$K$40)</f>
        <v>0</v>
      </c>
      <c r="CR4" s="63">
        <f ca="1">SUMIF(A【施設工事・点検補助等】協力会社調書!$B$37:$D$40,TEXT(CR$1,"000")&amp;" "&amp;許可登録・資格一覧!CR$3,A【施設工事・点検補助等】協力会社調書!$E$37:$F$40)+SUMIF(A【施設工事・点検補助等】協力会社調書!$G$37:$I$40,TEXT(CR$1,"000")&amp;" "&amp;許可登録・資格一覧!CR$3,A【施設工事・点検補助等】協力会社調書!$J$37:$K$40)</f>
        <v>0</v>
      </c>
      <c r="CS4" s="63">
        <f ca="1">SUMIF(A【施設工事・点検補助等】協力会社調書!$B$37:$D$40,TEXT(CS$1,"000")&amp;" "&amp;許可登録・資格一覧!CS$3,A【施設工事・点検補助等】協力会社調書!$E$37:$F$40)+SUMIF(A【施設工事・点検補助等】協力会社調書!$G$37:$I$40,TEXT(CS$1,"000")&amp;" "&amp;許可登録・資格一覧!CS$3,A【施設工事・点検補助等】協力会社調書!$J$37:$K$40)</f>
        <v>0</v>
      </c>
      <c r="CT4" s="63">
        <f ca="1">SUMIF(A【施設工事・点検補助等】協力会社調書!$B$37:$D$40,TEXT(CT$1,"000")&amp;" "&amp;許可登録・資格一覧!CT$3,A【施設工事・点検補助等】協力会社調書!$E$37:$F$40)+SUMIF(A【施設工事・点検補助等】協力会社調書!$G$37:$I$40,TEXT(CT$1,"000")&amp;" "&amp;許可登録・資格一覧!CT$3,A【施設工事・点検補助等】協力会社調書!$J$37:$K$40)</f>
        <v>0</v>
      </c>
      <c r="CU4" s="63">
        <f ca="1">SUMIF(A【施設工事・点検補助等】協力会社調書!$B$37:$D$40,TEXT(CU$1,"000")&amp;" "&amp;許可登録・資格一覧!CU$3,A【施設工事・点検補助等】協力会社調書!$E$37:$F$40)+SUMIF(A【施設工事・点検補助等】協力会社調書!$G$37:$I$40,TEXT(CU$1,"000")&amp;" "&amp;許可登録・資格一覧!CU$3,A【施設工事・点検補助等】協力会社調書!$J$37:$K$40)</f>
        <v>0</v>
      </c>
      <c r="CV4" s="63">
        <f ca="1">SUMIF(A【施設工事・点検補助等】協力会社調書!$B$37:$D$40,TEXT(CV$1,"000")&amp;" "&amp;許可登録・資格一覧!CV$3,A【施設工事・点検補助等】協力会社調書!$E$37:$F$40)+SUMIF(A【施設工事・点検補助等】協力会社調書!$G$37:$I$40,TEXT(CV$1,"000")&amp;" "&amp;許可登録・資格一覧!CV$3,A【施設工事・点検補助等】協力会社調書!$J$37:$K$40)</f>
        <v>0</v>
      </c>
      <c r="CW4" s="63">
        <f ca="1">SUMIF(A【施設工事・点検補助等】協力会社調書!$B$37:$D$40,TEXT(CW$1,"000")&amp;" "&amp;許可登録・資格一覧!CW$3,A【施設工事・点検補助等】協力会社調書!$E$37:$F$40)+SUMIF(A【施設工事・点検補助等】協力会社調書!$G$37:$I$40,TEXT(CW$1,"000")&amp;" "&amp;許可登録・資格一覧!CW$3,A【施設工事・点検補助等】協力会社調書!$J$37:$K$40)</f>
        <v>0</v>
      </c>
      <c r="CX4" s="63">
        <f ca="1">SUMIF(A【施設工事・点検補助等】協力会社調書!$B$37:$D$40,TEXT(CX$1,"000")&amp;" "&amp;許可登録・資格一覧!CX$3,A【施設工事・点検補助等】協力会社調書!$E$37:$F$40)+SUMIF(A【施設工事・点検補助等】協力会社調書!$G$37:$I$40,TEXT(CX$1,"000")&amp;" "&amp;許可登録・資格一覧!CX$3,A【施設工事・点検補助等】協力会社調書!$J$37:$K$40)</f>
        <v>0</v>
      </c>
      <c r="CY4" s="63">
        <f ca="1">SUMIF(A【施設工事・点検補助等】協力会社調書!$B$37:$D$40,TEXT(CY$1,"000")&amp;" "&amp;許可登録・資格一覧!CY$3,A【施設工事・点検補助等】協力会社調書!$E$37:$F$40)+SUMIF(A【施設工事・点検補助等】協力会社調書!$G$37:$I$40,TEXT(CY$1,"000")&amp;" "&amp;許可登録・資格一覧!CY$3,A【施設工事・点検補助等】協力会社調書!$J$37:$K$40)</f>
        <v>0</v>
      </c>
      <c r="CZ4" s="63">
        <f ca="1">SUMIF(A【施設工事・点検補助等】協力会社調書!$B$37:$D$40,TEXT(CZ$1,"000")&amp;" "&amp;許可登録・資格一覧!CZ$3,A【施設工事・点検補助等】協力会社調書!$E$37:$F$40)+SUMIF(A【施設工事・点検補助等】協力会社調書!$G$37:$I$40,TEXT(CZ$1,"000")&amp;" "&amp;許可登録・資格一覧!CZ$3,A【施設工事・点検補助等】協力会社調書!$J$37:$K$40)</f>
        <v>0</v>
      </c>
      <c r="DA4" s="63">
        <f ca="1">SUMIF(A【施設工事・点検補助等】協力会社調書!$B$37:$D$40,TEXT(DA$1,"000")&amp;" "&amp;許可登録・資格一覧!DA$3,A【施設工事・点検補助等】協力会社調書!$E$37:$F$40)+SUMIF(A【施設工事・点検補助等】協力会社調書!$G$37:$I$40,TEXT(DA$1,"000")&amp;" "&amp;許可登録・資格一覧!DA$3,A【施設工事・点検補助等】協力会社調書!$J$37:$K$40)</f>
        <v>0</v>
      </c>
      <c r="DB4" s="63">
        <f ca="1">SUMIF(A【施設工事・点検補助等】協力会社調書!$B$37:$D$40,TEXT(DB$1,"000")&amp;" "&amp;許可登録・資格一覧!DB$3,A【施設工事・点検補助等】協力会社調書!$E$37:$F$40)+SUMIF(A【施設工事・点検補助等】協力会社調書!$G$37:$I$40,TEXT(DB$1,"000")&amp;" "&amp;許可登録・資格一覧!DB$3,A【施設工事・点検補助等】協力会社調書!$J$37:$K$40)</f>
        <v>0</v>
      </c>
      <c r="DC4" s="63">
        <f ca="1">SUMIF(A【施設工事・点検補助等】協力会社調書!$B$37:$D$40,TEXT(DC$1,"000")&amp;" "&amp;許可登録・資格一覧!DC$3,A【施設工事・点検補助等】協力会社調書!$E$37:$F$40)+SUMIF(A【施設工事・点検補助等】協力会社調書!$G$37:$I$40,TEXT(DC$1,"000")&amp;" "&amp;許可登録・資格一覧!DC$3,A【施設工事・点検補助等】協力会社調書!$J$37:$K$40)</f>
        <v>0</v>
      </c>
      <c r="DD4" s="63">
        <f ca="1">SUMIF(A【施設工事・点検補助等】協力会社調書!$B$37:$D$40,TEXT(DD$1,"000")&amp;" "&amp;許可登録・資格一覧!DD$3,A【施設工事・点検補助等】協力会社調書!$E$37:$F$40)+SUMIF(A【施設工事・点検補助等】協力会社調書!$G$37:$I$40,TEXT(DD$1,"000")&amp;" "&amp;許可登録・資格一覧!DD$3,A【施設工事・点検補助等】協力会社調書!$J$37:$K$40)</f>
        <v>0</v>
      </c>
      <c r="DE4" s="63">
        <f ca="1">SUMIF(A【施設工事・点検補助等】協力会社調書!$B$37:$D$40,TEXT(DE$1,"000")&amp;" "&amp;許可登録・資格一覧!DE$3,A【施設工事・点検補助等】協力会社調書!$E$37:$F$40)+SUMIF(A【施設工事・点検補助等】協力会社調書!$G$37:$I$40,TEXT(DE$1,"000")&amp;" "&amp;許可登録・資格一覧!DE$3,A【施設工事・点検補助等】協力会社調書!$J$37:$K$40)</f>
        <v>0</v>
      </c>
      <c r="DF4" s="63">
        <f ca="1">SUMIF(A【施設工事・点検補助等】協力会社調書!$B$37:$D$40,TEXT(DF$1,"000")&amp;" "&amp;許可登録・資格一覧!DF$3,A【施設工事・点検補助等】協力会社調書!$E$37:$F$40)+SUMIF(A【施設工事・点検補助等】協力会社調書!$G$37:$I$40,TEXT(DF$1,"000")&amp;" "&amp;許可登録・資格一覧!DF$3,A【施設工事・点検補助等】協力会社調書!$J$37:$K$40)</f>
        <v>0</v>
      </c>
      <c r="DG4" s="63">
        <f ca="1">SUMIF(A【施設工事・点検補助等】協力会社調書!$B$37:$D$40,TEXT(DG$1,"000")&amp;" "&amp;許可登録・資格一覧!DG$3,A【施設工事・点検補助等】協力会社調書!$E$37:$F$40)+SUMIF(A【施設工事・点検補助等】協力会社調書!$G$37:$I$40,TEXT(DG$1,"000")&amp;" "&amp;許可登録・資格一覧!DG$3,A【施設工事・点検補助等】協力会社調書!$J$37:$K$40)</f>
        <v>0</v>
      </c>
      <c r="DH4" s="63">
        <f ca="1">SUMIF(A【施設工事・点検補助等】協力会社調書!$B$37:$D$40,TEXT(DH$1,"000")&amp;" "&amp;許可登録・資格一覧!DH$3,A【施設工事・点検補助等】協力会社調書!$E$37:$F$40)+SUMIF(A【施設工事・点検補助等】協力会社調書!$G$37:$I$40,TEXT(DH$1,"000")&amp;" "&amp;許可登録・資格一覧!DH$3,A【施設工事・点検補助等】協力会社調書!$J$37:$K$40)</f>
        <v>0</v>
      </c>
      <c r="DI4" s="63">
        <f ca="1">SUMIF(A【施設工事・点検補助等】協力会社調書!$B$37:$D$40,TEXT(DI$1,"000")&amp;" "&amp;許可登録・資格一覧!DI$3,A【施設工事・点検補助等】協力会社調書!$E$37:$F$40)+SUMIF(A【施設工事・点検補助等】協力会社調書!$G$37:$I$40,TEXT(DI$1,"000")&amp;" "&amp;許可登録・資格一覧!DI$3,A【施設工事・点検補助等】協力会社調書!$J$37:$K$40)</f>
        <v>0</v>
      </c>
      <c r="DJ4" s="63">
        <f ca="1">SUMIF(A【施設工事・点検補助等】協力会社調書!$B$37:$D$40,TEXT(DJ$1,"000")&amp;" "&amp;許可登録・資格一覧!DJ$3,A【施設工事・点検補助等】協力会社調書!$E$37:$F$40)+SUMIF(A【施設工事・点検補助等】協力会社調書!$G$37:$I$40,TEXT(DJ$1,"000")&amp;" "&amp;許可登録・資格一覧!DJ$3,A【施設工事・点検補助等】協力会社調書!$J$37:$K$40)</f>
        <v>0</v>
      </c>
      <c r="DK4" s="63">
        <f ca="1">SUMIF(A【施設工事・点検補助等】協力会社調書!$B$37:$D$40,TEXT(DK$1,"000")&amp;" "&amp;許可登録・資格一覧!DK$3,A【施設工事・点検補助等】協力会社調書!$E$37:$F$40)+SUMIF(A【施設工事・点検補助等】協力会社調書!$G$37:$I$40,TEXT(DK$1,"000")&amp;" "&amp;許可登録・資格一覧!DK$3,A【施設工事・点検補助等】協力会社調書!$J$37:$K$40)</f>
        <v>0</v>
      </c>
      <c r="DL4" s="63">
        <f ca="1">SUMIF(A【施設工事・点検補助等】協力会社調書!$B$37:$D$40,TEXT(DL$1,"000")&amp;" "&amp;許可登録・資格一覧!DL$3,A【施設工事・点検補助等】協力会社調書!$E$37:$F$40)+SUMIF(A【施設工事・点検補助等】協力会社調書!$G$37:$I$40,TEXT(DL$1,"000")&amp;" "&amp;許可登録・資格一覧!DL$3,A【施設工事・点検補助等】協力会社調書!$J$37:$K$40)</f>
        <v>0</v>
      </c>
      <c r="DM4" s="63">
        <f ca="1">SUMIF(A【施設工事・点検補助等】協力会社調書!$B$37:$D$40,TEXT(DM$1,"000")&amp;" "&amp;許可登録・資格一覧!DM$3,A【施設工事・点検補助等】協力会社調書!$E$37:$F$40)+SUMIF(A【施設工事・点検補助等】協力会社調書!$G$37:$I$40,TEXT(DM$1,"000")&amp;" "&amp;許可登録・資格一覧!DM$3,A【施設工事・点検補助等】協力会社調書!$J$37:$K$40)</f>
        <v>0</v>
      </c>
      <c r="DN4" s="63">
        <f ca="1">SUMIF(A【施設工事・点検補助等】協力会社調書!$B$37:$D$40,TEXT(DN$1,"000")&amp;" "&amp;許可登録・資格一覧!DN$3,A【施設工事・点検補助等】協力会社調書!$E$37:$F$40)+SUMIF(A【施設工事・点検補助等】協力会社調書!$G$37:$I$40,TEXT(DN$1,"000")&amp;" "&amp;許可登録・資格一覧!DN$3,A【施設工事・点検補助等】協力会社調書!$J$37:$K$40)</f>
        <v>0</v>
      </c>
      <c r="DO4" s="63">
        <f ca="1">SUMIF(A【施設工事・点検補助等】協力会社調書!$B$37:$D$40,TEXT(DO$1,"000")&amp;" "&amp;許可登録・資格一覧!DO$3,A【施設工事・点検補助等】協力会社調書!$E$37:$F$40)+SUMIF(A【施設工事・点検補助等】協力会社調書!$G$37:$I$40,TEXT(DO$1,"000")&amp;" "&amp;許可登録・資格一覧!DO$3,A【施設工事・点検補助等】協力会社調書!$J$37:$K$40)</f>
        <v>0</v>
      </c>
      <c r="DP4" s="63">
        <f ca="1">SUMIF(A【施設工事・点検補助等】協力会社調書!$B$37:$D$40,TEXT(DP$1,"000")&amp;" "&amp;許可登録・資格一覧!DP$3,A【施設工事・点検補助等】協力会社調書!$E$37:$F$40)+SUMIF(A【施設工事・点検補助等】協力会社調書!$G$37:$I$40,TEXT(DP$1,"000")&amp;" "&amp;許可登録・資格一覧!DP$3,A【施設工事・点検補助等】協力会社調書!$J$37:$K$40)</f>
        <v>0</v>
      </c>
      <c r="DQ4" s="63">
        <f ca="1">SUMIF(A【施設工事・点検補助等】協力会社調書!$B$37:$D$40,TEXT(DQ$1,"000")&amp;" "&amp;許可登録・資格一覧!DQ$3,A【施設工事・点検補助等】協力会社調書!$E$37:$F$40)+SUMIF(A【施設工事・点検補助等】協力会社調書!$G$37:$I$40,TEXT(DQ$1,"000")&amp;" "&amp;許可登録・資格一覧!DQ$3,A【施設工事・点検補助等】協力会社調書!$J$37:$K$40)</f>
        <v>0</v>
      </c>
      <c r="DR4" s="63">
        <f ca="1">SUMIF(A【施設工事・点検補助等】協力会社調書!$B$37:$D$40,TEXT(DR$1,"000")&amp;" "&amp;許可登録・資格一覧!DR$3,A【施設工事・点検補助等】協力会社調書!$E$37:$F$40)+SUMIF(A【施設工事・点検補助等】協力会社調書!$G$37:$I$40,TEXT(DR$1,"000")&amp;" "&amp;許可登録・資格一覧!DR$3,A【施設工事・点検補助等】協力会社調書!$J$37:$K$40)</f>
        <v>0</v>
      </c>
      <c r="DS4" s="63">
        <f ca="1">SUMIF(A【施設工事・点検補助等】協力会社調書!$B$37:$D$40,TEXT(DS$1,"000")&amp;" "&amp;許可登録・資格一覧!DS$3,A【施設工事・点検補助等】協力会社調書!$E$37:$F$40)+SUMIF(A【施設工事・点検補助等】協力会社調書!$G$37:$I$40,TEXT(DS$1,"000")&amp;" "&amp;許可登録・資格一覧!DS$3,A【施設工事・点検補助等】協力会社調書!$J$37:$K$40)</f>
        <v>0</v>
      </c>
      <c r="DT4" s="63">
        <f ca="1">SUMIF(A【施設工事・点検補助等】協力会社調書!$B$37:$D$40,TEXT(DT$1,"000")&amp;" "&amp;許可登録・資格一覧!DT$3,A【施設工事・点検補助等】協力会社調書!$E$37:$F$40)+SUMIF(A【施設工事・点検補助等】協力会社調書!$G$37:$I$40,TEXT(DT$1,"000")&amp;" "&amp;許可登録・資格一覧!DT$3,A【施設工事・点検補助等】協力会社調書!$J$37:$K$40)</f>
        <v>0</v>
      </c>
      <c r="DU4" s="63">
        <f ca="1">SUMIF(A【施設工事・点検補助等】協力会社調書!$B$37:$D$40,TEXT(DU$1,"000")&amp;" "&amp;許可登録・資格一覧!DU$3,A【施設工事・点検補助等】協力会社調書!$E$37:$F$40)+SUMIF(A【施設工事・点検補助等】協力会社調書!$G$37:$I$40,TEXT(DU$1,"000")&amp;" "&amp;許可登録・資格一覧!DU$3,A【施設工事・点検補助等】協力会社調書!$J$37:$K$40)</f>
        <v>0</v>
      </c>
      <c r="DV4" s="63">
        <f ca="1">SUMIF(A【施設工事・点検補助等】協力会社調書!$B$37:$D$40,TEXT(DV$1,"000")&amp;" "&amp;許可登録・資格一覧!DV$3,A【施設工事・点検補助等】協力会社調書!$E$37:$F$40)+SUMIF(A【施設工事・点検補助等】協力会社調書!$G$37:$I$40,TEXT(DV$1,"000")&amp;" "&amp;許可登録・資格一覧!DV$3,A【施設工事・点検補助等】協力会社調書!$J$37:$K$40)</f>
        <v>0</v>
      </c>
      <c r="DW4" s="63">
        <f ca="1">SUMIF(A【施設工事・点検補助等】協力会社調書!$B$37:$D$40,TEXT(DW$1,"000")&amp;" "&amp;許可登録・資格一覧!DW$3,A【施設工事・点検補助等】協力会社調書!$E$37:$F$40)+SUMIF(A【施設工事・点検補助等】協力会社調書!$G$37:$I$40,TEXT(DW$1,"000")&amp;" "&amp;許可登録・資格一覧!DW$3,A【施設工事・点検補助等】協力会社調書!$J$37:$K$40)</f>
        <v>0</v>
      </c>
      <c r="DX4" s="63">
        <f ca="1">SUMIF(A【施設工事・点検補助等】協力会社調書!$B$37:$D$40,TEXT(DX$1,"000")&amp;" "&amp;許可登録・資格一覧!DX$3,A【施設工事・点検補助等】協力会社調書!$E$37:$F$40)+SUMIF(A【施設工事・点検補助等】協力会社調書!$G$37:$I$40,TEXT(DX$1,"000")&amp;" "&amp;許可登録・資格一覧!DX$3,A【施設工事・点検補助等】協力会社調書!$J$37:$K$40)</f>
        <v>0</v>
      </c>
      <c r="DY4" s="63">
        <f ca="1">SUMIF(A【施設工事・点検補助等】協力会社調書!$B$37:$D$40,TEXT(DY$1,"000")&amp;" "&amp;許可登録・資格一覧!DY$3,A【施設工事・点検補助等】協力会社調書!$E$37:$F$40)+SUMIF(A【施設工事・点検補助等】協力会社調書!$G$37:$I$40,TEXT(DY$1,"000")&amp;" "&amp;許可登録・資格一覧!DY$3,A【施設工事・点検補助等】協力会社調書!$J$37:$K$40)</f>
        <v>0</v>
      </c>
      <c r="DZ4" s="63">
        <f ca="1">SUMIF(A【施設工事・点検補助等】協力会社調書!$B$37:$D$40,TEXT(DZ$1,"000")&amp;" "&amp;許可登録・資格一覧!DZ$3,A【施設工事・点検補助等】協力会社調書!$E$37:$F$40)+SUMIF(A【施設工事・点検補助等】協力会社調書!$G$37:$I$40,TEXT(DZ$1,"000")&amp;" "&amp;許可登録・資格一覧!DZ$3,A【施設工事・点検補助等】協力会社調書!$J$37:$K$40)</f>
        <v>0</v>
      </c>
      <c r="EA4" s="63">
        <f ca="1">SUMIF(A【施設工事・点検補助等】協力会社調書!$B$37:$D$40,TEXT(EA$1,"000")&amp;" "&amp;許可登録・資格一覧!EA$3,A【施設工事・点検補助等】協力会社調書!$E$37:$F$40)+SUMIF(A【施設工事・点検補助等】協力会社調書!$G$37:$I$40,TEXT(EA$1,"000")&amp;" "&amp;許可登録・資格一覧!EA$3,A【施設工事・点検補助等】協力会社調書!$J$37:$K$40)</f>
        <v>0</v>
      </c>
      <c r="EB4" s="63">
        <f ca="1">SUMIF(A【施設工事・点検補助等】協力会社調書!$B$37:$D$40,TEXT(EB$1,"000")&amp;" "&amp;許可登録・資格一覧!EB$3,A【施設工事・点検補助等】協力会社調書!$E$37:$F$40)+SUMIF(A【施設工事・点検補助等】協力会社調書!$G$37:$I$40,TEXT(EB$1,"000")&amp;" "&amp;許可登録・資格一覧!EB$3,A【施設工事・点検補助等】協力会社調書!$J$37:$K$40)</f>
        <v>0</v>
      </c>
      <c r="EC4" s="63">
        <f ca="1">SUMIF(A【施設工事・点検補助等】協力会社調書!$B$37:$D$40,TEXT(EC$1,"000")&amp;" "&amp;許可登録・資格一覧!EC$3,A【施設工事・点検補助等】協力会社調書!$E$37:$F$40)+SUMIF(A【施設工事・点検補助等】協力会社調書!$G$37:$I$40,TEXT(EC$1,"000")&amp;" "&amp;許可登録・資格一覧!EC$3,A【施設工事・点検補助等】協力会社調書!$J$37:$K$40)</f>
        <v>0</v>
      </c>
      <c r="ED4" s="63">
        <f ca="1">SUMIF(A【施設工事・点検補助等】協力会社調書!$B$37:$D$40,TEXT(ED$1,"000")&amp;" "&amp;許可登録・資格一覧!ED$3,A【施設工事・点検補助等】協力会社調書!$E$37:$F$40)+SUMIF(A【施設工事・点検補助等】協力会社調書!$G$37:$I$40,TEXT(ED$1,"000")&amp;" "&amp;許可登録・資格一覧!ED$3,A【施設工事・点検補助等】協力会社調書!$J$37:$K$40)</f>
        <v>0</v>
      </c>
      <c r="EE4" s="63">
        <f ca="1">SUMIF(A【施設工事・点検補助等】協力会社調書!$B$37:$D$40,TEXT(EE$1,"000")&amp;" "&amp;許可登録・資格一覧!EE$3,A【施設工事・点検補助等】協力会社調書!$E$37:$F$40)+SUMIF(A【施設工事・点検補助等】協力会社調書!$G$37:$I$40,TEXT(EE$1,"000")&amp;" "&amp;許可登録・資格一覧!EE$3,A【施設工事・点検補助等】協力会社調書!$J$37:$K$40)</f>
        <v>0</v>
      </c>
      <c r="EF4" s="63">
        <f ca="1">SUMIF(A【施設工事・点検補助等】協力会社調書!$B$37:$D$40,TEXT(EF$1,"000")&amp;" "&amp;許可登録・資格一覧!EF$3,A【施設工事・点検補助等】協力会社調書!$E$37:$F$40)+SUMIF(A【施設工事・点検補助等】協力会社調書!$G$37:$I$40,TEXT(EF$1,"000")&amp;" "&amp;許可登録・資格一覧!EF$3,A【施設工事・点検補助等】協力会社調書!$J$37:$K$40)</f>
        <v>0</v>
      </c>
      <c r="EG4" s="63">
        <f ca="1">SUMIF(A【施設工事・点検補助等】協力会社調書!$B$37:$D$40,TEXT(EG$1,"000")&amp;" "&amp;許可登録・資格一覧!EG$3,A【施設工事・点検補助等】協力会社調書!$E$37:$F$40)+SUMIF(A【施設工事・点検補助等】協力会社調書!$G$37:$I$40,TEXT(EG$1,"000")&amp;" "&amp;許可登録・資格一覧!EG$3,A【施設工事・点検補助等】協力会社調書!$J$37:$K$40)</f>
        <v>0</v>
      </c>
      <c r="EH4" s="63">
        <f ca="1">SUMIF(A【施設工事・点検補助等】協力会社調書!$B$37:$D$40,TEXT(EH$1,"000")&amp;" "&amp;許可登録・資格一覧!EH$3,A【施設工事・点検補助等】協力会社調書!$E$37:$F$40)+SUMIF(A【施設工事・点検補助等】協力会社調書!$G$37:$I$40,TEXT(EH$1,"000")&amp;" "&amp;許可登録・資格一覧!EH$3,A【施設工事・点検補助等】協力会社調書!$J$37:$K$40)</f>
        <v>0</v>
      </c>
      <c r="EI4" s="63">
        <f ca="1">SUMIF(A【施設工事・点検補助等】協力会社調書!$B$37:$D$40,TEXT(EI$1,"000")&amp;" "&amp;許可登録・資格一覧!EI$3,A【施設工事・点検補助等】協力会社調書!$E$37:$F$40)+SUMIF(A【施設工事・点検補助等】協力会社調書!$G$37:$I$40,TEXT(EI$1,"000")&amp;" "&amp;許可登録・資格一覧!EI$3,A【施設工事・点検補助等】協力会社調書!$J$37:$K$40)</f>
        <v>0</v>
      </c>
      <c r="EJ4" s="63">
        <f ca="1">SUMIF(A【施設工事・点検補助等】協力会社調書!$B$37:$D$40,TEXT(EJ$1,"000")&amp;" "&amp;許可登録・資格一覧!EJ$3,A【施設工事・点検補助等】協力会社調書!$E$37:$F$40)+SUMIF(A【施設工事・点検補助等】協力会社調書!$G$37:$I$40,TEXT(EJ$1,"000")&amp;" "&amp;許可登録・資格一覧!EJ$3,A【施設工事・点検補助等】協力会社調書!$J$37:$K$40)</f>
        <v>0</v>
      </c>
      <c r="EK4" s="63">
        <f ca="1">SUMIF(A【施設工事・点検補助等】協力会社調書!$B$37:$D$40,TEXT(EK$1,"000")&amp;" "&amp;許可登録・資格一覧!EK$3,A【施設工事・点検補助等】協力会社調書!$E$37:$F$40)+SUMIF(A【施設工事・点検補助等】協力会社調書!$G$37:$I$40,TEXT(EK$1,"000")&amp;" "&amp;許可登録・資格一覧!EK$3,A【施設工事・点検補助等】協力会社調書!$J$37:$K$40)</f>
        <v>0</v>
      </c>
      <c r="EL4" s="63">
        <f ca="1">SUMIF(A【施設工事・点検補助等】協力会社調書!$B$37:$D$40,TEXT(EL$1,"000")&amp;" "&amp;許可登録・資格一覧!EL$3,A【施設工事・点検補助等】協力会社調書!$E$37:$F$40)+SUMIF(A【施設工事・点検補助等】協力会社調書!$G$37:$I$40,TEXT(EL$1,"000")&amp;" "&amp;許可登録・資格一覧!EL$3,A【施設工事・点検補助等】協力会社調書!$J$37:$K$40)</f>
        <v>0</v>
      </c>
      <c r="EM4" s="63">
        <f ca="1">SUMIF(A【施設工事・点検補助等】協力会社調書!$B$37:$D$40,TEXT(EM$1,"000")&amp;" "&amp;許可登録・資格一覧!EM$3,A【施設工事・点検補助等】協力会社調書!$E$37:$F$40)+SUMIF(A【施設工事・点検補助等】協力会社調書!$G$37:$I$40,TEXT(EM$1,"000")&amp;" "&amp;許可登録・資格一覧!EM$3,A【施設工事・点検補助等】協力会社調書!$J$37:$K$40)</f>
        <v>0</v>
      </c>
      <c r="EN4" s="63">
        <f ca="1">SUMIF(A【施設工事・点検補助等】協力会社調書!$B$37:$D$40,TEXT(EN$1,"000")&amp;" "&amp;許可登録・資格一覧!EN$3,A【施設工事・点検補助等】協力会社調書!$E$37:$F$40)+SUMIF(A【施設工事・点検補助等】協力会社調書!$G$37:$I$40,TEXT(EN$1,"000")&amp;" "&amp;許可登録・資格一覧!EN$3,A【施設工事・点検補助等】協力会社調書!$J$37:$K$40)</f>
        <v>0</v>
      </c>
      <c r="EO4" s="63">
        <f ca="1">SUMIF(A【施設工事・点検補助等】協力会社調書!$B$37:$D$40,TEXT(EO$1,"000")&amp;" "&amp;許可登録・資格一覧!EO$3,A【施設工事・点検補助等】協力会社調書!$E$37:$F$40)+SUMIF(A【施設工事・点検補助等】協力会社調書!$G$37:$I$40,TEXT(EO$1,"000")&amp;" "&amp;許可登録・資格一覧!EO$3,A【施設工事・点検補助等】協力会社調書!$J$37:$K$40)</f>
        <v>0</v>
      </c>
      <c r="EP4" s="63">
        <f ca="1">SUMIF(A【施設工事・点検補助等】協力会社調書!$B$37:$D$40,TEXT(EP$1,"000")&amp;" "&amp;許可登録・資格一覧!EP$3,A【施設工事・点検補助等】協力会社調書!$E$37:$F$40)+SUMIF(A【施設工事・点検補助等】協力会社調書!$G$37:$I$40,TEXT(EP$1,"000")&amp;" "&amp;許可登録・資格一覧!EP$3,A【施設工事・点検補助等】協力会社調書!$J$37:$K$40)</f>
        <v>0</v>
      </c>
      <c r="EQ4" s="63">
        <f ca="1">SUMIF(A【施設工事・点検補助等】協力会社調書!$B$37:$D$40,TEXT(EQ$1,"000")&amp;" "&amp;許可登録・資格一覧!EQ$3,A【施設工事・点検補助等】協力会社調書!$E$37:$F$40)+SUMIF(A【施設工事・点検補助等】協力会社調書!$G$37:$I$40,TEXT(EQ$1,"000")&amp;" "&amp;許可登録・資格一覧!EQ$3,A【施設工事・点検補助等】協力会社調書!$J$37:$K$40)</f>
        <v>0</v>
      </c>
      <c r="ER4" s="63">
        <f ca="1">SUMIF(A【施設工事・点検補助等】協力会社調書!$B$37:$D$40,TEXT(ER$1,"000")&amp;" "&amp;許可登録・資格一覧!ER$3,A【施設工事・点検補助等】協力会社調書!$E$37:$F$40)+SUMIF(A【施設工事・点検補助等】協力会社調書!$G$37:$I$40,TEXT(ER$1,"000")&amp;" "&amp;許可登録・資格一覧!ER$3,A【施設工事・点検補助等】協力会社調書!$J$37:$K$40)</f>
        <v>0</v>
      </c>
      <c r="ES4" s="63">
        <f ca="1">SUMIF(A【施設工事・点検補助等】協力会社調書!$B$37:$D$40,TEXT(ES$1,"000")&amp;" "&amp;許可登録・資格一覧!ES$3,A【施設工事・点検補助等】協力会社調書!$E$37:$F$40)+SUMIF(A【施設工事・点検補助等】協力会社調書!$G$37:$I$40,TEXT(ES$1,"000")&amp;" "&amp;許可登録・資格一覧!ES$3,A【施設工事・点検補助等】協力会社調書!$J$37:$K$40)</f>
        <v>0</v>
      </c>
      <c r="ET4" s="63">
        <f ca="1">SUMIF(A【施設工事・点検補助等】協力会社調書!$B$37:$D$40,TEXT(ET$1,"000")&amp;" "&amp;許可登録・資格一覧!ET$3,A【施設工事・点検補助等】協力会社調書!$E$37:$F$40)+SUMIF(A【施設工事・点検補助等】協力会社調書!$G$37:$I$40,TEXT(ET$1,"000")&amp;" "&amp;許可登録・資格一覧!ET$3,A【施設工事・点検補助等】協力会社調書!$J$37:$K$40)</f>
        <v>0</v>
      </c>
      <c r="EU4" s="63">
        <f ca="1">SUMIF(A【施設工事・点検補助等】協力会社調書!$B$37:$D$40,TEXT(EU$1,"000")&amp;" "&amp;許可登録・資格一覧!EU$3,A【施設工事・点検補助等】協力会社調書!$E$37:$F$40)+SUMIF(A【施設工事・点検補助等】協力会社調書!$G$37:$I$40,TEXT(EU$1,"000")&amp;" "&amp;許可登録・資格一覧!EU$3,A【施設工事・点検補助等】協力会社調書!$J$37:$K$40)</f>
        <v>0</v>
      </c>
      <c r="EV4" s="63">
        <f ca="1">SUMIF(A【施設工事・点検補助等】協力会社調書!$B$37:$D$40,TEXT(EV$1,"000")&amp;" "&amp;許可登録・資格一覧!EV$3,A【施設工事・点検補助等】協力会社調書!$E$37:$F$40)+SUMIF(A【施設工事・点検補助等】協力会社調書!$G$37:$I$40,TEXT(EV$1,"000")&amp;" "&amp;許可登録・資格一覧!EV$3,A【施設工事・点検補助等】協力会社調書!$J$37:$K$40)</f>
        <v>0</v>
      </c>
      <c r="EW4" s="63">
        <f ca="1">SUMIF(A【施設工事・点検補助等】協力会社調書!$B$37:$D$40,TEXT(EW$1,"000")&amp;" "&amp;許可登録・資格一覧!EW$3,A【施設工事・点検補助等】協力会社調書!$E$37:$F$40)+SUMIF(A【施設工事・点検補助等】協力会社調書!$G$37:$I$40,TEXT(EW$1,"000")&amp;" "&amp;許可登録・資格一覧!EW$3,A【施設工事・点検補助等】協力会社調書!$J$37:$K$40)</f>
        <v>0</v>
      </c>
      <c r="EX4" s="63">
        <f ca="1">SUMIF(A【施設工事・点検補助等】協力会社調書!$B$37:$D$40,TEXT(EX$1,"000")&amp;" "&amp;許可登録・資格一覧!EX$3,A【施設工事・点検補助等】協力会社調書!$E$37:$F$40)+SUMIF(A【施設工事・点検補助等】協力会社調書!$G$37:$I$40,TEXT(EX$1,"000")&amp;" "&amp;許可登録・資格一覧!EX$3,A【施設工事・点検補助等】協力会社調書!$J$37:$K$40)</f>
        <v>0</v>
      </c>
      <c r="EY4" s="63">
        <f ca="1">SUMIF(A【施設工事・点検補助等】協力会社調書!$B$37:$D$40,TEXT(EY$1,"000")&amp;" "&amp;許可登録・資格一覧!EY$3,A【施設工事・点検補助等】協力会社調書!$E$37:$F$40)+SUMIF(A【施設工事・点検補助等】協力会社調書!$G$37:$I$40,TEXT(EY$1,"000")&amp;" "&amp;許可登録・資格一覧!EY$3,A【施設工事・点検補助等】協力会社調書!$J$37:$K$40)</f>
        <v>0</v>
      </c>
      <c r="EZ4" s="63">
        <f ca="1">SUMIF(A【施設工事・点検補助等】協力会社調書!$B$37:$D$40,TEXT(EZ$1,"000")&amp;" "&amp;許可登録・資格一覧!EZ$3,A【施設工事・点検補助等】協力会社調書!$E$37:$F$40)+SUMIF(A【施設工事・点検補助等】協力会社調書!$G$37:$I$40,TEXT(EZ$1,"000")&amp;" "&amp;許可登録・資格一覧!EZ$3,A【施設工事・点検補助等】協力会社調書!$J$37:$K$40)</f>
        <v>0</v>
      </c>
      <c r="FA4" s="63">
        <f ca="1">SUMIF(A【施設工事・点検補助等】協力会社調書!$B$37:$D$40,TEXT(FA$1,"000")&amp;" "&amp;許可登録・資格一覧!FA$3,A【施設工事・点検補助等】協力会社調書!$E$37:$F$40)+SUMIF(A【施設工事・点検補助等】協力会社調書!$G$37:$I$40,TEXT(FA$1,"000")&amp;" "&amp;許可登録・資格一覧!FA$3,A【施設工事・点検補助等】協力会社調書!$J$37:$K$40)</f>
        <v>0</v>
      </c>
      <c r="FB4" s="63">
        <f ca="1">SUMIF(A【施設工事・点検補助等】協力会社調書!$B$37:$D$40,TEXT(FB$1,"000")&amp;" "&amp;許可登録・資格一覧!FB$3,A【施設工事・点検補助等】協力会社調書!$E$37:$F$40)+SUMIF(A【施設工事・点検補助等】協力会社調書!$G$37:$I$40,TEXT(FB$1,"000")&amp;" "&amp;許可登録・資格一覧!FB$3,A【施設工事・点検補助等】協力会社調書!$J$37:$K$40)</f>
        <v>0</v>
      </c>
      <c r="FC4" s="63">
        <f ca="1">SUMIF(A【施設工事・点検補助等】協力会社調書!$B$37:$D$40,TEXT(FC$1,"000")&amp;" "&amp;許可登録・資格一覧!FC$3,A【施設工事・点検補助等】協力会社調書!$E$37:$F$40)+SUMIF(A【施設工事・点検補助等】協力会社調書!$G$37:$I$40,TEXT(FC$1,"000")&amp;" "&amp;許可登録・資格一覧!FC$3,A【施設工事・点検補助等】協力会社調書!$J$37:$K$40)</f>
        <v>0</v>
      </c>
      <c r="FD4" s="63">
        <f ca="1">SUMIF(A【施設工事・点検補助等】協力会社調書!$B$37:$D$40,TEXT(FD$1,"000")&amp;" "&amp;許可登録・資格一覧!FD$3,A【施設工事・点検補助等】協力会社調書!$E$37:$F$40)+SUMIF(A【施設工事・点検補助等】協力会社調書!$G$37:$I$40,TEXT(FD$1,"000")&amp;" "&amp;許可登録・資格一覧!FD$3,A【施設工事・点検補助等】協力会社調書!$J$37:$K$40)</f>
        <v>0</v>
      </c>
      <c r="FE4" s="63">
        <f ca="1">SUMIF(A【施設工事・点検補助等】協力会社調書!$B$37:$D$40,TEXT(FE$1,"000")&amp;" "&amp;許可登録・資格一覧!FE$3,A【施設工事・点検補助等】協力会社調書!$E$37:$F$40)+SUMIF(A【施設工事・点検補助等】協力会社調書!$G$37:$I$40,TEXT(FE$1,"000")&amp;" "&amp;許可登録・資格一覧!FE$3,A【施設工事・点検補助等】協力会社調書!$J$37:$K$40)</f>
        <v>0</v>
      </c>
      <c r="FF4" s="63">
        <f ca="1">SUMIF(A【施設工事・点検補助等】協力会社調書!$B$37:$D$40,TEXT(FF$1,"000")&amp;" "&amp;許可登録・資格一覧!FF$3,A【施設工事・点検補助等】協力会社調書!$E$37:$F$40)+SUMIF(A【施設工事・点検補助等】協力会社調書!$G$37:$I$40,TEXT(FF$1,"000")&amp;" "&amp;許可登録・資格一覧!FF$3,A【施設工事・点検補助等】協力会社調書!$J$37:$K$40)</f>
        <v>0</v>
      </c>
      <c r="FG4" s="63">
        <f ca="1">SUMIF(A【施設工事・点検補助等】協力会社調書!$B$37:$D$40,TEXT(FG$1,"000")&amp;" "&amp;許可登録・資格一覧!FG$3,A【施設工事・点検補助等】協力会社調書!$E$37:$F$40)+SUMIF(A【施設工事・点検補助等】協力会社調書!$G$37:$I$40,TEXT(FG$1,"000")&amp;" "&amp;許可登録・資格一覧!FG$3,A【施設工事・点検補助等】協力会社調書!$J$37:$K$40)</f>
        <v>0</v>
      </c>
      <c r="FH4" s="63">
        <f ca="1">SUMIF(A【施設工事・点検補助等】協力会社調書!$B$37:$D$40,TEXT(FH$1,"000")&amp;" "&amp;許可登録・資格一覧!FH$3,A【施設工事・点検補助等】協力会社調書!$E$37:$F$40)+SUMIF(A【施設工事・点検補助等】協力会社調書!$G$37:$I$40,TEXT(FH$1,"000")&amp;" "&amp;許可登録・資格一覧!FH$3,A【施設工事・点検補助等】協力会社調書!$J$37:$K$40)</f>
        <v>0</v>
      </c>
      <c r="FI4" s="63">
        <f ca="1">SUMIF(A【施設工事・点検補助等】協力会社調書!$B$37:$D$40,TEXT(FI$1,"000")&amp;" "&amp;許可登録・資格一覧!FI$3,A【施設工事・点検補助等】協力会社調書!$E$37:$F$40)+SUMIF(A【施設工事・点検補助等】協力会社調書!$G$37:$I$40,TEXT(FI$1,"000")&amp;" "&amp;許可登録・資格一覧!FI$3,A【施設工事・点検補助等】協力会社調書!$J$37:$K$40)</f>
        <v>0</v>
      </c>
      <c r="FJ4" s="63">
        <f ca="1">SUMIF(A【施設工事・点検補助等】協力会社調書!$B$37:$D$40,TEXT(FJ$1,"000")&amp;" "&amp;許可登録・資格一覧!FJ$3,A【施設工事・点検補助等】協力会社調書!$E$37:$F$40)+SUMIF(A【施設工事・点検補助等】協力会社調書!$G$37:$I$40,TEXT(FJ$1,"000")&amp;" "&amp;許可登録・資格一覧!FJ$3,A【施設工事・点検補助等】協力会社調書!$J$37:$K$40)</f>
        <v>0</v>
      </c>
      <c r="FK4" s="63">
        <f ca="1">SUMIF(A【施設工事・点検補助等】協力会社調書!$B$37:$D$40,TEXT(FK$1,"000")&amp;" "&amp;許可登録・資格一覧!FK$3,A【施設工事・点検補助等】協力会社調書!$E$37:$F$40)+SUMIF(A【施設工事・点検補助等】協力会社調書!$G$37:$I$40,TEXT(FK$1,"000")&amp;" "&amp;許可登録・資格一覧!FK$3,A【施設工事・点検補助等】協力会社調書!$J$37:$K$40)</f>
        <v>0</v>
      </c>
      <c r="FL4" s="63">
        <f ca="1">SUMIF(A【施設工事・点検補助等】協力会社調書!$B$37:$D$40,TEXT(FL$1,"000")&amp;" "&amp;許可登録・資格一覧!FL$3,A【施設工事・点検補助等】協力会社調書!$E$37:$F$40)+SUMIF(A【施設工事・点検補助等】協力会社調書!$G$37:$I$40,TEXT(FL$1,"000")&amp;" "&amp;許可登録・資格一覧!FL$3,A【施設工事・点検補助等】協力会社調書!$J$37:$K$40)</f>
        <v>0</v>
      </c>
      <c r="FM4" s="63">
        <f ca="1">SUMIF(A【施設工事・点検補助等】協力会社調書!$B$37:$D$40,TEXT(FM$1,"000")&amp;" "&amp;許可登録・資格一覧!FM$3,A【施設工事・点検補助等】協力会社調書!$E$37:$F$40)+SUMIF(A【施設工事・点検補助等】協力会社調書!$G$37:$I$40,TEXT(FM$1,"000")&amp;" "&amp;許可登録・資格一覧!FM$3,A【施設工事・点検補助等】協力会社調書!$J$37:$K$40)</f>
        <v>0</v>
      </c>
      <c r="FN4" s="63">
        <f ca="1">SUMIF(A【施設工事・点検補助等】協力会社調書!$B$37:$D$40,TEXT(FN$1,"000")&amp;" "&amp;許可登録・資格一覧!FN$3,A【施設工事・点検補助等】協力会社調書!$E$37:$F$40)+SUMIF(A【施設工事・点検補助等】協力会社調書!$G$37:$I$40,TEXT(FN$1,"000")&amp;" "&amp;許可登録・資格一覧!FN$3,A【施設工事・点検補助等】協力会社調書!$J$37:$K$40)</f>
        <v>0</v>
      </c>
      <c r="FO4" s="63">
        <f ca="1">SUMIF(A【施設工事・点検補助等】協力会社調書!$B$37:$D$40,TEXT(FO$1,"000")&amp;" "&amp;許可登録・資格一覧!FO$3,A【施設工事・点検補助等】協力会社調書!$E$37:$F$40)+SUMIF(A【施設工事・点検補助等】協力会社調書!$G$37:$I$40,TEXT(FO$1,"000")&amp;" "&amp;許可登録・資格一覧!FO$3,A【施設工事・点検補助等】協力会社調書!$J$37:$K$40)</f>
        <v>0</v>
      </c>
      <c r="FP4" s="63">
        <f ca="1">SUMIF(A【施設工事・点検補助等】協力会社調書!$B$37:$D$40,TEXT(FP$1,"000")&amp;" "&amp;許可登録・資格一覧!FP$3,A【施設工事・点検補助等】協力会社調書!$E$37:$F$40)+SUMIF(A【施設工事・点検補助等】協力会社調書!$G$37:$I$40,TEXT(FP$1,"000")&amp;" "&amp;許可登録・資格一覧!FP$3,A【施設工事・点検補助等】協力会社調書!$J$37:$K$40)</f>
        <v>0</v>
      </c>
      <c r="FQ4" s="63">
        <f ca="1">SUMIF(A【施設工事・点検補助等】協力会社調書!$B$37:$D$40,TEXT(FQ$1,"000")&amp;" "&amp;許可登録・資格一覧!FQ$3,A【施設工事・点検補助等】協力会社調書!$E$37:$F$40)+SUMIF(A【施設工事・点検補助等】協力会社調書!$G$37:$I$40,TEXT(FQ$1,"000")&amp;" "&amp;許可登録・資格一覧!FQ$3,A【施設工事・点検補助等】協力会社調書!$J$37:$K$40)</f>
        <v>0</v>
      </c>
      <c r="FR4" s="63">
        <f ca="1">SUMIF(A【施設工事・点検補助等】協力会社調書!$B$37:$D$40,TEXT(FR$1,"000")&amp;" "&amp;許可登録・資格一覧!FR$3,A【施設工事・点検補助等】協力会社調書!$E$37:$F$40)+SUMIF(A【施設工事・点検補助等】協力会社調書!$G$37:$I$40,TEXT(FR$1,"000")&amp;" "&amp;許可登録・資格一覧!FR$3,A【施設工事・点検補助等】協力会社調書!$J$37:$K$40)</f>
        <v>0</v>
      </c>
      <c r="FS4" s="63">
        <f ca="1">SUMIF(A【施設工事・点検補助等】協力会社調書!$B$37:$D$40,TEXT(FS$1,"000")&amp;" "&amp;許可登録・資格一覧!FS$3,A【施設工事・点検補助等】協力会社調書!$E$37:$F$40)+SUMIF(A【施設工事・点検補助等】協力会社調書!$G$37:$I$40,TEXT(FS$1,"000")&amp;" "&amp;許可登録・資格一覧!FS$3,A【施設工事・点検補助等】協力会社調書!$J$37:$K$40)</f>
        <v>0</v>
      </c>
      <c r="FT4" s="63">
        <f ca="1">SUMIF(A【施設工事・点検補助等】協力会社調書!$B$37:$D$40,TEXT(FT$1,"000")&amp;" "&amp;許可登録・資格一覧!FT$3,A【施設工事・点検補助等】協力会社調書!$E$37:$F$40)+SUMIF(A【施設工事・点検補助等】協力会社調書!$G$37:$I$40,TEXT(FT$1,"000")&amp;" "&amp;許可登録・資格一覧!FT$3,A【施設工事・点検補助等】協力会社調書!$J$37:$K$40)</f>
        <v>0</v>
      </c>
      <c r="FU4" s="63">
        <f ca="1">SUMIF(A【施設工事・点検補助等】協力会社調書!$B$37:$D$40,TEXT(FU$1,"000")&amp;" "&amp;許可登録・資格一覧!FU$3,A【施設工事・点検補助等】協力会社調書!$E$37:$F$40)+SUMIF(A【施設工事・点検補助等】協力会社調書!$G$37:$I$40,TEXT(FU$1,"000")&amp;" "&amp;許可登録・資格一覧!FU$3,A【施設工事・点検補助等】協力会社調書!$J$37:$K$40)</f>
        <v>0</v>
      </c>
      <c r="FV4" s="63">
        <f ca="1">SUMIF(A【施設工事・点検補助等】協力会社調書!$B$37:$D$40,TEXT(FV$1,"000")&amp;" "&amp;許可登録・資格一覧!FV$3,A【施設工事・点検補助等】協力会社調書!$E$37:$F$40)+SUMIF(A【施設工事・点検補助等】協力会社調書!$G$37:$I$40,TEXT(FV$1,"000")&amp;" "&amp;許可登録・資格一覧!FV$3,A【施設工事・点検補助等】協力会社調書!$J$37:$K$40)</f>
        <v>0</v>
      </c>
      <c r="FW4" s="63">
        <f ca="1">SUMIF(A【施設工事・点検補助等】協力会社調書!$B$37:$D$40,TEXT(FW$1,"000")&amp;" "&amp;許可登録・資格一覧!FW$3,A【施設工事・点検補助等】協力会社調書!$E$37:$F$40)+SUMIF(A【施設工事・点検補助等】協力会社調書!$G$37:$I$40,TEXT(FW$1,"000")&amp;" "&amp;許可登録・資格一覧!FW$3,A【施設工事・点検補助等】協力会社調書!$J$37:$K$40)</f>
        <v>0</v>
      </c>
      <c r="FX4" s="63">
        <f ca="1">SUMIF(A【施設工事・点検補助等】協力会社調書!$B$37:$D$40,TEXT(FX$1,"000")&amp;" "&amp;許可登録・資格一覧!FX$3,A【施設工事・点検補助等】協力会社調書!$E$37:$F$40)+SUMIF(A【施設工事・点検補助等】協力会社調書!$G$37:$I$40,TEXT(FX$1,"000")&amp;" "&amp;許可登録・資格一覧!FX$3,A【施設工事・点検補助等】協力会社調書!$J$37:$K$40)</f>
        <v>0</v>
      </c>
      <c r="FY4" s="63">
        <f ca="1">SUMIF(A【施設工事・点検補助等】協力会社調書!$B$37:$D$40,TEXT(FY$1,"000")&amp;" "&amp;許可登録・資格一覧!FY$3,A【施設工事・点検補助等】協力会社調書!$E$37:$F$40)+SUMIF(A【施設工事・点検補助等】協力会社調書!$G$37:$I$40,TEXT(FY$1,"000")&amp;" "&amp;許可登録・資格一覧!FY$3,A【施設工事・点検補助等】協力会社調書!$J$37:$K$40)</f>
        <v>0</v>
      </c>
      <c r="FZ4" s="63">
        <f ca="1">SUMIF(A【施設工事・点検補助等】協力会社調書!$B$37:$D$40,TEXT(FZ$1,"000")&amp;" "&amp;許可登録・資格一覧!FZ$3,A【施設工事・点検補助等】協力会社調書!$E$37:$F$40)+SUMIF(A【施設工事・点検補助等】協力会社調書!$G$37:$I$40,TEXT(FZ$1,"000")&amp;" "&amp;許可登録・資格一覧!FZ$3,A【施設工事・点検補助等】協力会社調書!$J$37:$K$40)</f>
        <v>0</v>
      </c>
      <c r="GA4" s="63">
        <f ca="1">SUMIF(A【施設工事・点検補助等】協力会社調書!$B$37:$D$40,TEXT(GA$1,"000")&amp;" "&amp;許可登録・資格一覧!GA$3,A【施設工事・点検補助等】協力会社調書!$E$37:$F$40)+SUMIF(A【施設工事・点検補助等】協力会社調書!$G$37:$I$40,TEXT(GA$1,"000")&amp;" "&amp;許可登録・資格一覧!GA$3,A【施設工事・点検補助等】協力会社調書!$J$37:$K$40)</f>
        <v>0</v>
      </c>
      <c r="GB4" s="63">
        <f ca="1">SUMIF(A【施設工事・点検補助等】協力会社調書!$B$37:$D$40,TEXT(GB$1,"000")&amp;" "&amp;許可登録・資格一覧!GB$3,A【施設工事・点検補助等】協力会社調書!$E$37:$F$40)+SUMIF(A【施設工事・点検補助等】協力会社調書!$G$37:$I$40,TEXT(GB$1,"000")&amp;" "&amp;許可登録・資格一覧!GB$3,A【施設工事・点検補助等】協力会社調書!$J$37:$K$40)</f>
        <v>0</v>
      </c>
      <c r="GC4" s="63">
        <f ca="1">SUMIF(A【施設工事・点検補助等】協力会社調書!$B$37:$D$40,TEXT(GC$1,"000")&amp;" "&amp;許可登録・資格一覧!GC$3,A【施設工事・点検補助等】協力会社調書!$E$37:$F$40)+SUMIF(A【施設工事・点検補助等】協力会社調書!$G$37:$I$40,TEXT(GC$1,"000")&amp;" "&amp;許可登録・資格一覧!GC$3,A【施設工事・点検補助等】協力会社調書!$J$37:$K$40)</f>
        <v>0</v>
      </c>
      <c r="GD4" s="63">
        <f ca="1">SUMIF(A【施設工事・点検補助等】協力会社調書!$B$37:$D$40,TEXT(GD$1,"000")&amp;" "&amp;許可登録・資格一覧!GD$3,A【施設工事・点検補助等】協力会社調書!$E$37:$F$40)+SUMIF(A【施設工事・点検補助等】協力会社調書!$G$37:$I$40,TEXT(GD$1,"000")&amp;" "&amp;許可登録・資格一覧!GD$3,A【施設工事・点検補助等】協力会社調書!$J$37:$K$40)</f>
        <v>0</v>
      </c>
      <c r="GE4" s="63">
        <f ca="1">SUMIF(A【施設工事・点検補助等】協力会社調書!$B$37:$D$40,TEXT(GE$1,"000")&amp;" "&amp;許可登録・資格一覧!GE$3,A【施設工事・点検補助等】協力会社調書!$E$37:$F$40)+SUMIF(A【施設工事・点検補助等】協力会社調書!$G$37:$I$40,TEXT(GE$1,"000")&amp;" "&amp;許可登録・資格一覧!GE$3,A【施設工事・点検補助等】協力会社調書!$J$37:$K$40)</f>
        <v>0</v>
      </c>
      <c r="GF4" s="63">
        <f ca="1">SUMIF(A【施設工事・点検補助等】協力会社調書!$B$37:$D$40,TEXT(GF$1,"000")&amp;" "&amp;許可登録・資格一覧!GF$3,A【施設工事・点検補助等】協力会社調書!$E$37:$F$40)+SUMIF(A【施設工事・点検補助等】協力会社調書!$G$37:$I$40,TEXT(GF$1,"000")&amp;" "&amp;許可登録・資格一覧!GF$3,A【施設工事・点検補助等】協力会社調書!$J$37:$K$40)</f>
        <v>0</v>
      </c>
      <c r="GG4" s="63">
        <f ca="1">SUMIF(A【施設工事・点検補助等】協力会社調書!$B$37:$D$40,TEXT(GG$1,"000")&amp;" "&amp;許可登録・資格一覧!GG$3,A【施設工事・点検補助等】協力会社調書!$E$37:$F$40)+SUMIF(A【施設工事・点検補助等】協力会社調書!$G$37:$I$40,TEXT(GG$1,"000")&amp;" "&amp;許可登録・資格一覧!GG$3,A【施設工事・点検補助等】協力会社調書!$J$37:$K$40)</f>
        <v>0</v>
      </c>
      <c r="GH4" s="63">
        <f ca="1">SUMIF(A【施設工事・点検補助等】協力会社調書!$B$37:$D$40,TEXT(GH$1,"000")&amp;" "&amp;許可登録・資格一覧!GH$3,A【施設工事・点検補助等】協力会社調書!$E$37:$F$40)+SUMIF(A【施設工事・点検補助等】協力会社調書!$G$37:$I$40,TEXT(GH$1,"000")&amp;" "&amp;許可登録・資格一覧!GH$3,A【施設工事・点検補助等】協力会社調書!$J$37:$K$40)</f>
        <v>0</v>
      </c>
      <c r="GI4" s="63">
        <f ca="1">SUMIF(A【施設工事・点検補助等】協力会社調書!$B$37:$D$40,TEXT(GI$1,"000")&amp;" "&amp;許可登録・資格一覧!GI$3,A【施設工事・点検補助等】協力会社調書!$E$37:$F$40)+SUMIF(A【施設工事・点検補助等】協力会社調書!$G$37:$I$40,TEXT(GI$1,"000")&amp;" "&amp;許可登録・資格一覧!GI$3,A【施設工事・点検補助等】協力会社調書!$J$37:$K$40)</f>
        <v>0</v>
      </c>
      <c r="GJ4" s="63">
        <f ca="1">SUMIF(A【施設工事・点検補助等】協力会社調書!$B$37:$D$40,TEXT(GJ$1,"000")&amp;" "&amp;許可登録・資格一覧!GJ$3,A【施設工事・点検補助等】協力会社調書!$E$37:$F$40)+SUMIF(A【施設工事・点検補助等】協力会社調書!$G$37:$I$40,TEXT(GJ$1,"000")&amp;" "&amp;許可登録・資格一覧!GJ$3,A【施設工事・点検補助等】協力会社調書!$J$37:$K$40)</f>
        <v>0</v>
      </c>
      <c r="GK4" s="63">
        <f ca="1">SUMIF(A【施設工事・点検補助等】協力会社調書!$B$37:$D$40,TEXT(GK$1,"000")&amp;" "&amp;許可登録・資格一覧!GK$3,A【施設工事・点検補助等】協力会社調書!$E$37:$F$40)+SUMIF(A【施設工事・点検補助等】協力会社調書!$G$37:$I$40,TEXT(GK$1,"000")&amp;" "&amp;許可登録・資格一覧!GK$3,A【施設工事・点検補助等】協力会社調書!$J$37:$K$40)</f>
        <v>0</v>
      </c>
      <c r="GL4" s="63">
        <f ca="1">SUMIF(A【施設工事・点検補助等】協力会社調書!$B$37:$D$40,TEXT(GL$1,"000")&amp;" "&amp;許可登録・資格一覧!GL$3,A【施設工事・点検補助等】協力会社調書!$E$37:$F$40)+SUMIF(A【施設工事・点検補助等】協力会社調書!$G$37:$I$40,TEXT(GL$1,"000")&amp;" "&amp;許可登録・資格一覧!GL$3,A【施設工事・点検補助等】協力会社調書!$J$37:$K$40)</f>
        <v>0</v>
      </c>
      <c r="GM4" s="63">
        <f ca="1">SUMIF(A【施設工事・点検補助等】協力会社調書!$B$37:$D$40,TEXT(GM$1,"000")&amp;" "&amp;許可登録・資格一覧!GM$3,A【施設工事・点検補助等】協力会社調書!$E$37:$F$40)+SUMIF(A【施設工事・点検補助等】協力会社調書!$G$37:$I$40,TEXT(GM$1,"000")&amp;" "&amp;許可登録・資格一覧!GM$3,A【施設工事・点検補助等】協力会社調書!$J$37:$K$40)</f>
        <v>0</v>
      </c>
      <c r="GN4" s="63">
        <f ca="1">SUMIF(A【施設工事・点検補助等】協力会社調書!$B$37:$D$40,TEXT(GN$1,"000")&amp;" "&amp;許可登録・資格一覧!GN$3,A【施設工事・点検補助等】協力会社調書!$E$37:$F$40)+SUMIF(A【施設工事・点検補助等】協力会社調書!$G$37:$I$40,TEXT(GN$1,"000")&amp;" "&amp;許可登録・資格一覧!GN$3,A【施設工事・点検補助等】協力会社調書!$J$37:$K$40)</f>
        <v>0</v>
      </c>
      <c r="GO4" s="63">
        <f ca="1">SUMIF(A【施設工事・点検補助等】協力会社調書!$B$37:$D$40,TEXT(GO$1,"000")&amp;" "&amp;許可登録・資格一覧!GO$3,A【施設工事・点検補助等】協力会社調書!$E$37:$F$40)+SUMIF(A【施設工事・点検補助等】協力会社調書!$G$37:$I$40,TEXT(GO$1,"000")&amp;" "&amp;許可登録・資格一覧!GO$3,A【施設工事・点検補助等】協力会社調書!$J$37:$K$40)</f>
        <v>0</v>
      </c>
      <c r="GP4" s="63">
        <f ca="1">SUMIF(A【施設工事・点検補助等】協力会社調書!$B$37:$D$40,TEXT(GP$1,"000")&amp;" "&amp;許可登録・資格一覧!GP$3,A【施設工事・点検補助等】協力会社調書!$E$37:$F$40)+SUMIF(A【施設工事・点検補助等】協力会社調書!$G$37:$I$40,TEXT(GP$1,"000")&amp;" "&amp;許可登録・資格一覧!GP$3,A【施設工事・点検補助等】協力会社調書!$J$37:$K$40)</f>
        <v>0</v>
      </c>
      <c r="GQ4" s="63">
        <f ca="1">SUMIF(A【施設工事・点検補助等】協力会社調書!$B$37:$D$40,TEXT(GQ$1,"000")&amp;" "&amp;許可登録・資格一覧!GQ$3,A【施設工事・点検補助等】協力会社調書!$E$37:$F$40)+SUMIF(A【施設工事・点検補助等】協力会社調書!$G$37:$I$40,TEXT(GQ$1,"000")&amp;" "&amp;許可登録・資格一覧!GQ$3,A【施設工事・点検補助等】協力会社調書!$J$37:$K$40)</f>
        <v>0</v>
      </c>
      <c r="GR4" s="63">
        <f ca="1">SUMIF(A【施設工事・点検補助等】協力会社調書!$B$37:$D$40,TEXT(GR$1,"000")&amp;" "&amp;許可登録・資格一覧!GR$3,A【施設工事・点検補助等】協力会社調書!$E$37:$F$40)+SUMIF(A【施設工事・点検補助等】協力会社調書!$G$37:$I$40,TEXT(GR$1,"000")&amp;" "&amp;許可登録・資格一覧!GR$3,A【施設工事・点検補助等】協力会社調書!$J$37:$K$40)</f>
        <v>0</v>
      </c>
      <c r="GS4" s="63">
        <f ca="1">SUMIF(A【施設工事・点検補助等】協力会社調書!$B$37:$D$40,TEXT(GS$1,"000")&amp;" "&amp;許可登録・資格一覧!GS$3,A【施設工事・点検補助等】協力会社調書!$E$37:$F$40)+SUMIF(A【施設工事・点検補助等】協力会社調書!$G$37:$I$40,TEXT(GS$1,"000")&amp;" "&amp;許可登録・資格一覧!GS$3,A【施設工事・点検補助等】協力会社調書!$J$37:$K$40)</f>
        <v>0</v>
      </c>
      <c r="GT4" s="63">
        <f ca="1">SUMIF(A【施設工事・点検補助等】協力会社調書!$B$37:$D$40,TEXT(GT$1,"000")&amp;" "&amp;許可登録・資格一覧!GT$3,A【施設工事・点検補助等】協力会社調書!$E$37:$F$40)+SUMIF(A【施設工事・点検補助等】協力会社調書!$G$37:$I$40,TEXT(GT$1,"000")&amp;" "&amp;許可登録・資格一覧!GT$3,A【施設工事・点検補助等】協力会社調書!$J$37:$K$40)</f>
        <v>0</v>
      </c>
      <c r="GU4" s="63">
        <f ca="1">SUMIF(A【施設工事・点検補助等】協力会社調書!$B$37:$D$40,TEXT(GU$1,"000")&amp;" "&amp;許可登録・資格一覧!GU$3,A【施設工事・点検補助等】協力会社調書!$E$37:$F$40)+SUMIF(A【施設工事・点検補助等】協力会社調書!$G$37:$I$40,TEXT(GU$1,"000")&amp;" "&amp;許可登録・資格一覧!GU$3,A【施設工事・点検補助等】協力会社調書!$J$37:$K$40)</f>
        <v>0</v>
      </c>
      <c r="GV4" s="63">
        <f ca="1">SUMIF(A【施設工事・点検補助等】協力会社調書!$B$37:$D$40,TEXT(GV$1,"000")&amp;" "&amp;許可登録・資格一覧!GV$3,A【施設工事・点検補助等】協力会社調書!$E$37:$F$40)+SUMIF(A【施設工事・点検補助等】協力会社調書!$G$37:$I$40,TEXT(GV$1,"000")&amp;" "&amp;許可登録・資格一覧!GV$3,A【施設工事・点検補助等】協力会社調書!$J$37:$K$40)</f>
        <v>0</v>
      </c>
      <c r="GW4" s="63">
        <f ca="1">SUMIF(A【施設工事・点検補助等】協力会社調書!$B$37:$D$40,TEXT(GW$1,"000")&amp;" "&amp;許可登録・資格一覧!GW$3,A【施設工事・点検補助等】協力会社調書!$E$37:$F$40)+SUMIF(A【施設工事・点検補助等】協力会社調書!$G$37:$I$40,TEXT(GW$1,"000")&amp;" "&amp;許可登録・資格一覧!GW$3,A【施設工事・点検補助等】協力会社調書!$J$37:$K$40)</f>
        <v>0</v>
      </c>
      <c r="GX4" s="63">
        <f ca="1">SUMIF(A【施設工事・点検補助等】協力会社調書!$B$37:$D$40,TEXT(GX$1,"000")&amp;" "&amp;許可登録・資格一覧!GX$3,A【施設工事・点検補助等】協力会社調書!$E$37:$F$40)+SUMIF(A【施設工事・点検補助等】協力会社調書!$G$37:$I$40,TEXT(GX$1,"000")&amp;" "&amp;許可登録・資格一覧!GX$3,A【施設工事・点検補助等】協力会社調書!$J$37:$K$40)</f>
        <v>0</v>
      </c>
      <c r="GY4" s="63">
        <f ca="1">SUMIF(A【施設工事・点検補助等】協力会社調書!$B$37:$D$40,TEXT(GY$1,"000")&amp;" "&amp;許可登録・資格一覧!GY$3,A【施設工事・点検補助等】協力会社調書!$E$37:$F$40)+SUMIF(A【施設工事・点検補助等】協力会社調書!$G$37:$I$40,TEXT(GY$1,"000")&amp;" "&amp;許可登録・資格一覧!GY$3,A【施設工事・点検補助等】協力会社調書!$J$37:$K$40)</f>
        <v>0</v>
      </c>
      <c r="GZ4" s="63">
        <f ca="1">SUMIF(A【施設工事・点検補助等】協力会社調書!$B$37:$D$40,TEXT(GZ$1,"000")&amp;" "&amp;許可登録・資格一覧!GZ$3,A【施設工事・点検補助等】協力会社調書!$E$37:$F$40)+SUMIF(A【施設工事・点検補助等】協力会社調書!$G$37:$I$40,TEXT(GZ$1,"000")&amp;" "&amp;許可登録・資格一覧!GZ$3,A【施設工事・点検補助等】協力会社調書!$J$37:$K$40)</f>
        <v>0</v>
      </c>
      <c r="HA4" s="63">
        <f ca="1">SUMIF(A【施設工事・点検補助等】協力会社調書!$B$37:$D$40,TEXT(HA$1,"000")&amp;" "&amp;許可登録・資格一覧!HA$3,A【施設工事・点検補助等】協力会社調書!$E$37:$F$40)+SUMIF(A【施設工事・点検補助等】協力会社調書!$G$37:$I$40,TEXT(HA$1,"000")&amp;" "&amp;許可登録・資格一覧!HA$3,A【施設工事・点検補助等】協力会社調書!$J$37:$K$40)</f>
        <v>0</v>
      </c>
      <c r="HB4" s="63">
        <f ca="1">SUMIF(A【施設工事・点検補助等】協力会社調書!$B$37:$D$40,TEXT(HB$1,"000")&amp;" "&amp;許可登録・資格一覧!HB$3,A【施設工事・点検補助等】協力会社調書!$E$37:$F$40)+SUMIF(A【施設工事・点検補助等】協力会社調書!$G$37:$I$40,TEXT(HB$1,"000")&amp;" "&amp;許可登録・資格一覧!HB$3,A【施設工事・点検補助等】協力会社調書!$J$37:$K$40)</f>
        <v>0</v>
      </c>
      <c r="HC4" s="63">
        <f ca="1">SUMIF(A【施設工事・点検補助等】協力会社調書!$B$37:$D$40,TEXT(HC$1,"000")&amp;" "&amp;許可登録・資格一覧!HC$3,A【施設工事・点検補助等】協力会社調書!$E$37:$F$40)+SUMIF(A【施設工事・点検補助等】協力会社調書!$G$37:$I$40,TEXT(HC$1,"000")&amp;" "&amp;許可登録・資格一覧!HC$3,A【施設工事・点検補助等】協力会社調書!$J$37:$K$40)</f>
        <v>0</v>
      </c>
      <c r="HD4" s="63">
        <f ca="1">SUMIF(A【施設工事・点検補助等】協力会社調書!$B$37:$D$40,TEXT(HD$1,"000")&amp;" "&amp;許可登録・資格一覧!HD$3,A【施設工事・点検補助等】協力会社調書!$E$37:$F$40)+SUMIF(A【施設工事・点検補助等】協力会社調書!$G$37:$I$40,TEXT(HD$1,"000")&amp;" "&amp;許可登録・資格一覧!HD$3,A【施設工事・点検補助等】協力会社調書!$J$37:$K$40)</f>
        <v>0</v>
      </c>
      <c r="HE4" s="63">
        <f ca="1">SUMIF(A【施設工事・点検補助等】協力会社調書!$B$37:$D$40,TEXT(HE$1,"000")&amp;" "&amp;許可登録・資格一覧!HE$3,A【施設工事・点検補助等】協力会社調書!$E$37:$F$40)+SUMIF(A【施設工事・点検補助等】協力会社調書!$G$37:$I$40,TEXT(HE$1,"000")&amp;" "&amp;許可登録・資格一覧!HE$3,A【施設工事・点検補助等】協力会社調書!$J$37:$K$40)</f>
        <v>0</v>
      </c>
      <c r="HF4" s="63">
        <f ca="1">SUMIF(A【施設工事・点検補助等】協力会社調書!$B$37:$D$40,TEXT(HF$1,"000")&amp;" "&amp;許可登録・資格一覧!HF$3,A【施設工事・点検補助等】協力会社調書!$E$37:$F$40)+SUMIF(A【施設工事・点検補助等】協力会社調書!$G$37:$I$40,TEXT(HF$1,"000")&amp;" "&amp;許可登録・資格一覧!HF$3,A【施設工事・点検補助等】協力会社調書!$J$37:$K$40)</f>
        <v>0</v>
      </c>
      <c r="HG4" s="63">
        <f ca="1">SUMIF(A【施設工事・点検補助等】協力会社調書!$B$37:$D$40,TEXT(HG$1,"000")&amp;" "&amp;許可登録・資格一覧!HG$3,A【施設工事・点検補助等】協力会社調書!$E$37:$F$40)+SUMIF(A【施設工事・点検補助等】協力会社調書!$G$37:$I$40,TEXT(HG$1,"000")&amp;" "&amp;許可登録・資格一覧!HG$3,A【施設工事・点検補助等】協力会社調書!$J$37:$K$40)</f>
        <v>0</v>
      </c>
      <c r="HH4" s="63">
        <f ca="1">SUMIF(A【施設工事・点検補助等】協力会社調書!$B$37:$D$40,TEXT(HH$1,"000")&amp;" "&amp;許可登録・資格一覧!HH$3,A【施設工事・点検補助等】協力会社調書!$E$37:$F$40)+SUMIF(A【施設工事・点検補助等】協力会社調書!$G$37:$I$40,TEXT(HH$1,"000")&amp;" "&amp;許可登録・資格一覧!HH$3,A【施設工事・点検補助等】協力会社調書!$J$37:$K$40)</f>
        <v>0</v>
      </c>
      <c r="HI4" s="63">
        <f ca="1">SUMIF(A【施設工事・点検補助等】協力会社調書!$B$37:$D$40,TEXT(HI$1,"000")&amp;" "&amp;許可登録・資格一覧!HI$3,A【施設工事・点検補助等】協力会社調書!$E$37:$F$40)+SUMIF(A【施設工事・点検補助等】協力会社調書!$G$37:$I$40,TEXT(HI$1,"000")&amp;" "&amp;許可登録・資格一覧!HI$3,A【施設工事・点検補助等】協力会社調書!$J$37:$K$40)</f>
        <v>0</v>
      </c>
      <c r="HJ4" s="63">
        <f ca="1">SUMIF(A【施設工事・点検補助等】協力会社調書!$B$37:$D$40,TEXT(HJ$1,"000")&amp;" "&amp;許可登録・資格一覧!HJ$3,A【施設工事・点検補助等】協力会社調書!$E$37:$F$40)+SUMIF(A【施設工事・点検補助等】協力会社調書!$G$37:$I$40,TEXT(HJ$1,"000")&amp;" "&amp;許可登録・資格一覧!HJ$3,A【施設工事・点検補助等】協力会社調書!$J$37:$K$40)</f>
        <v>0</v>
      </c>
      <c r="HK4" s="63">
        <f ca="1">SUMIF(A【施設工事・点検補助等】協力会社調書!$B$37:$D$40,TEXT(HK$1,"000")&amp;" "&amp;許可登録・資格一覧!HK$3,A【施設工事・点検補助等】協力会社調書!$E$37:$F$40)+SUMIF(A【施設工事・点検補助等】協力会社調書!$G$37:$I$40,TEXT(HK$1,"000")&amp;" "&amp;許可登録・資格一覧!HK$3,A【施設工事・点検補助等】協力会社調書!$J$37:$K$40)</f>
        <v>0</v>
      </c>
      <c r="HL4" s="63">
        <f ca="1">SUMIF(A【施設工事・点検補助等】協力会社調書!$B$37:$D$40,TEXT(HL$1,"000")&amp;" "&amp;許可登録・資格一覧!HL$3,A【施設工事・点検補助等】協力会社調書!$E$37:$F$40)+SUMIF(A【施設工事・点検補助等】協力会社調書!$G$37:$I$40,TEXT(HL$1,"000")&amp;" "&amp;許可登録・資格一覧!HL$3,A【施設工事・点検補助等】協力会社調書!$J$37:$K$40)</f>
        <v>0</v>
      </c>
      <c r="HM4" s="63">
        <f ca="1">SUMIF(A【施設工事・点検補助等】協力会社調書!$B$37:$D$40,TEXT(HM$1,"000")&amp;" "&amp;許可登録・資格一覧!HM$3,A【施設工事・点検補助等】協力会社調書!$E$37:$F$40)+SUMIF(A【施設工事・点検補助等】協力会社調書!$G$37:$I$40,TEXT(HM$1,"000")&amp;" "&amp;許可登録・資格一覧!HM$3,A【施設工事・点検補助等】協力会社調書!$J$37:$K$40)</f>
        <v>0</v>
      </c>
      <c r="HN4" s="63">
        <f ca="1">SUMIF(A【施設工事・点検補助等】協力会社調書!$B$37:$D$40,TEXT(HN$1,"000")&amp;" "&amp;許可登録・資格一覧!HN$3,A【施設工事・点検補助等】協力会社調書!$E$37:$F$40)+SUMIF(A【施設工事・点検補助等】協力会社調書!$G$37:$I$40,TEXT(HN$1,"000")&amp;" "&amp;許可登録・資格一覧!HN$3,A【施設工事・点検補助等】協力会社調書!$J$37:$K$40)</f>
        <v>0</v>
      </c>
      <c r="HO4" s="63">
        <f ca="1">SUMIF(A【施設工事・点検補助等】協力会社調書!$B$37:$D$40,TEXT(HO$1,"000")&amp;" "&amp;許可登録・資格一覧!HO$3,A【施設工事・点検補助等】協力会社調書!$E$37:$F$40)+SUMIF(A【施設工事・点検補助等】協力会社調書!$G$37:$I$40,TEXT(HO$1,"000")&amp;" "&amp;許可登録・資格一覧!HO$3,A【施設工事・点検補助等】協力会社調書!$J$37:$K$40)</f>
        <v>0</v>
      </c>
      <c r="HP4" s="63">
        <f ca="1">SUMIF(A【施設工事・点検補助等】協力会社調書!$B$37:$D$40,TEXT(HP$1,"000")&amp;" "&amp;許可登録・資格一覧!HP$3,A【施設工事・点検補助等】協力会社調書!$E$37:$F$40)+SUMIF(A【施設工事・点検補助等】協力会社調書!$G$37:$I$40,TEXT(HP$1,"000")&amp;" "&amp;許可登録・資格一覧!HP$3,A【施設工事・点検補助等】協力会社調書!$J$37:$K$40)</f>
        <v>0</v>
      </c>
      <c r="HQ4" s="63">
        <f ca="1">SUMIF(A【施設工事・点検補助等】協力会社調書!$B$37:$D$40,TEXT(HQ$1,"000")&amp;" "&amp;許可登録・資格一覧!HQ$3,A【施設工事・点検補助等】協力会社調書!$E$37:$F$40)+SUMIF(A【施設工事・点検補助等】協力会社調書!$G$37:$I$40,TEXT(HQ$1,"000")&amp;" "&amp;許可登録・資格一覧!HQ$3,A【施設工事・点検補助等】協力会社調書!$J$37:$K$40)</f>
        <v>0</v>
      </c>
      <c r="HR4" s="63">
        <f ca="1">SUMIF(A【施設工事・点検補助等】協力会社調書!$B$37:$D$40,TEXT(HR$1,"000")&amp;" "&amp;許可登録・資格一覧!HR$3,A【施設工事・点検補助等】協力会社調書!$E$37:$F$40)+SUMIF(A【施設工事・点検補助等】協力会社調書!$G$37:$I$40,TEXT(HR$1,"000")&amp;" "&amp;許可登録・資格一覧!HR$3,A【施設工事・点検補助等】協力会社調書!$J$37:$K$40)</f>
        <v>0</v>
      </c>
      <c r="HS4" s="63">
        <f ca="1">SUMIF(A【施設工事・点検補助等】協力会社調書!$B$37:$D$40,TEXT(HS$1,"000")&amp;" "&amp;許可登録・資格一覧!HS$3,A【施設工事・点検補助等】協力会社調書!$E$37:$F$40)+SUMIF(A【施設工事・点検補助等】協力会社調書!$G$37:$I$40,TEXT(HS$1,"000")&amp;" "&amp;許可登録・資格一覧!HS$3,A【施設工事・点検補助等】協力会社調書!$J$37:$K$40)</f>
        <v>0</v>
      </c>
      <c r="HT4" s="63">
        <f ca="1">SUMIF(A【施設工事・点検補助等】協力会社調書!$B$37:$D$40,TEXT(HT$1,"000")&amp;" "&amp;許可登録・資格一覧!HT$3,A【施設工事・点検補助等】協力会社調書!$E$37:$F$40)+SUMIF(A【施設工事・点検補助等】協力会社調書!$G$37:$I$40,TEXT(HT$1,"000")&amp;" "&amp;許可登録・資格一覧!HT$3,A【施設工事・点検補助等】協力会社調書!$J$37:$K$40)</f>
        <v>0</v>
      </c>
      <c r="HU4" s="63">
        <f ca="1">SUMIF(A【施設工事・点検補助等】協力会社調書!$B$37:$D$40,TEXT(HU$1,"000")&amp;" "&amp;許可登録・資格一覧!HU$3,A【施設工事・点検補助等】協力会社調書!$E$37:$F$40)+SUMIF(A【施設工事・点検補助等】協力会社調書!$G$37:$I$40,TEXT(HU$1,"000")&amp;" "&amp;許可登録・資格一覧!HU$3,A【施設工事・点検補助等】協力会社調書!$J$37:$K$40)</f>
        <v>0</v>
      </c>
      <c r="HV4" s="63">
        <f ca="1">SUMIF(A【施設工事・点検補助等】協力会社調書!$B$37:$D$40,TEXT(HV$1,"000")&amp;" "&amp;許可登録・資格一覧!HV$3,A【施設工事・点検補助等】協力会社調書!$E$37:$F$40)+SUMIF(A【施設工事・点検補助等】協力会社調書!$G$37:$I$40,TEXT(HV$1,"000")&amp;" "&amp;許可登録・資格一覧!HV$3,A【施設工事・点検補助等】協力会社調書!$J$37:$K$40)</f>
        <v>0</v>
      </c>
      <c r="HW4" s="63">
        <f ca="1">SUMIF(A【施設工事・点検補助等】協力会社調書!$B$37:$D$40,TEXT(HW$1,"000")&amp;" "&amp;許可登録・資格一覧!HW$3,A【施設工事・点検補助等】協力会社調書!$E$37:$F$40)+SUMIF(A【施設工事・点検補助等】協力会社調書!$G$37:$I$40,TEXT(HW$1,"000")&amp;" "&amp;許可登録・資格一覧!HW$3,A【施設工事・点検補助等】協力会社調書!$J$37:$K$40)</f>
        <v>0</v>
      </c>
      <c r="HX4" s="63">
        <f ca="1">SUMIF(A【施設工事・点検補助等】協力会社調書!$B$37:$D$40,TEXT(HX$1,"000")&amp;" "&amp;許可登録・資格一覧!HX$3,A【施設工事・点検補助等】協力会社調書!$E$37:$F$40)+SUMIF(A【施設工事・点検補助等】協力会社調書!$G$37:$I$40,TEXT(HX$1,"000")&amp;" "&amp;許可登録・資格一覧!HX$3,A【施設工事・点検補助等】協力会社調書!$J$37:$K$40)</f>
        <v>0</v>
      </c>
      <c r="HY4" s="63">
        <f ca="1">SUMIF(A【施設工事・点検補助等】協力会社調書!$B$37:$D$40,TEXT(HY$1,"000")&amp;" "&amp;許可登録・資格一覧!HY$3,A【施設工事・点検補助等】協力会社調書!$E$37:$F$40)+SUMIF(A【施設工事・点検補助等】協力会社調書!$G$37:$I$40,TEXT(HY$1,"000")&amp;" "&amp;許可登録・資格一覧!HY$3,A【施設工事・点検補助等】協力会社調書!$J$37:$K$40)</f>
        <v>0</v>
      </c>
      <c r="HZ4" s="63">
        <f ca="1">SUMIF(A【施設工事・点検補助等】協力会社調書!$B$37:$D$40,TEXT(HZ$1,"000")&amp;" "&amp;許可登録・資格一覧!HZ$3,A【施設工事・点検補助等】協力会社調書!$E$37:$F$40)+SUMIF(A【施設工事・点検補助等】協力会社調書!$G$37:$I$40,TEXT(HZ$1,"000")&amp;" "&amp;許可登録・資格一覧!HZ$3,A【施設工事・点検補助等】協力会社調書!$J$37:$K$40)</f>
        <v>0</v>
      </c>
      <c r="IA4" s="63">
        <f ca="1">SUMIF(A【施設工事・点検補助等】協力会社調書!$B$37:$D$40,TEXT(IA$1,"000")&amp;" "&amp;許可登録・資格一覧!IA$3,A【施設工事・点検補助等】協力会社調書!$E$37:$F$40)+SUMIF(A【施設工事・点検補助等】協力会社調書!$G$37:$I$40,TEXT(IA$1,"000")&amp;" "&amp;許可登録・資格一覧!IA$3,A【施設工事・点検補助等】協力会社調書!$J$37:$K$40)</f>
        <v>0</v>
      </c>
      <c r="IB4" s="63">
        <f ca="1">SUMIF(A【施設工事・点検補助等】協力会社調書!$B$37:$D$40,TEXT(IB$1,"000")&amp;" "&amp;許可登録・資格一覧!IB$3,A【施設工事・点検補助等】協力会社調書!$E$37:$F$40)+SUMIF(A【施設工事・点検補助等】協力会社調書!$G$37:$I$40,TEXT(IB$1,"000")&amp;" "&amp;許可登録・資格一覧!IB$3,A【施設工事・点検補助等】協力会社調書!$J$37:$K$40)</f>
        <v>0</v>
      </c>
      <c r="IC4" s="63">
        <f ca="1">SUMIF(A【施設工事・点検補助等】協力会社調書!$B$37:$D$40,TEXT(IC$1,"000")&amp;" "&amp;許可登録・資格一覧!IC$3,A【施設工事・点検補助等】協力会社調書!$E$37:$F$40)+SUMIF(A【施設工事・点検補助等】協力会社調書!$G$37:$I$40,TEXT(IC$1,"000")&amp;" "&amp;許可登録・資格一覧!IC$3,A【施設工事・点検補助等】協力会社調書!$J$37:$K$40)</f>
        <v>0</v>
      </c>
      <c r="ID4" s="63">
        <f ca="1">SUMIF(A【施設工事・点検補助等】協力会社調書!$B$37:$D$40,TEXT(ID$1,"000")&amp;" "&amp;許可登録・資格一覧!ID$3,A【施設工事・点検補助等】協力会社調書!$E$37:$F$40)+SUMIF(A【施設工事・点検補助等】協力会社調書!$G$37:$I$40,TEXT(ID$1,"000")&amp;" "&amp;許可登録・資格一覧!ID$3,A【施設工事・点検補助等】協力会社調書!$J$37:$K$40)</f>
        <v>0</v>
      </c>
      <c r="IE4" s="63">
        <f ca="1">SUMIF(A【施設工事・点検補助等】協力会社調書!$B$37:$D$40,TEXT(IE$1,"000")&amp;" "&amp;許可登録・資格一覧!IE$3,A【施設工事・点検補助等】協力会社調書!$E$37:$F$40)+SUMIF(A【施設工事・点検補助等】協力会社調書!$G$37:$I$40,TEXT(IE$1,"000")&amp;" "&amp;許可登録・資格一覧!IE$3,A【施設工事・点検補助等】協力会社調書!$J$37:$K$40)</f>
        <v>0</v>
      </c>
      <c r="IF4" s="63">
        <f ca="1">SUMIF(A【施設工事・点検補助等】協力会社調書!$B$37:$D$40,TEXT(IF$1,"000")&amp;" "&amp;許可登録・資格一覧!IF$3,A【施設工事・点検補助等】協力会社調書!$E$37:$F$40)+SUMIF(A【施設工事・点検補助等】協力会社調書!$G$37:$I$40,TEXT(IF$1,"000")&amp;" "&amp;許可登録・資格一覧!IF$3,A【施設工事・点検補助等】協力会社調書!$J$37:$K$40)</f>
        <v>0</v>
      </c>
      <c r="IG4" s="63">
        <f ca="1">SUMIF(A【施設工事・点検補助等】協力会社調書!$B$37:$D$40,TEXT(IG$1,"000")&amp;" "&amp;許可登録・資格一覧!IG$3,A【施設工事・点検補助等】協力会社調書!$E$37:$F$40)+SUMIF(A【施設工事・点検補助等】協力会社調書!$G$37:$I$40,TEXT(IG$1,"000")&amp;" "&amp;許可登録・資格一覧!IG$3,A【施設工事・点検補助等】協力会社調書!$J$37:$K$40)</f>
        <v>0</v>
      </c>
      <c r="IH4" s="63">
        <f ca="1">SUMIF(A【施設工事・点検補助等】協力会社調書!$B$37:$D$40,TEXT(IH$1,"000")&amp;" "&amp;許可登録・資格一覧!IH$3,A【施設工事・点検補助等】協力会社調書!$E$37:$F$40)+SUMIF(A【施設工事・点検補助等】協力会社調書!$G$37:$I$40,TEXT(IH$1,"000")&amp;" "&amp;許可登録・資格一覧!IH$3,A【施設工事・点検補助等】協力会社調書!$J$37:$K$40)</f>
        <v>0</v>
      </c>
      <c r="II4" s="63">
        <f ca="1">SUMIF(A【施設工事・点検補助等】協力会社調書!$B$37:$D$40,TEXT(II$1,"000")&amp;" "&amp;許可登録・資格一覧!II$3,A【施設工事・点検補助等】協力会社調書!$E$37:$F$40)+SUMIF(A【施設工事・点検補助等】協力会社調書!$G$37:$I$40,TEXT(II$1,"000")&amp;" "&amp;許可登録・資格一覧!II$3,A【施設工事・点検補助等】協力会社調書!$J$37:$K$40)</f>
        <v>0</v>
      </c>
      <c r="IJ4" s="63">
        <f ca="1">SUMIF(A【施設工事・点検補助等】協力会社調書!$B$37:$D$40,TEXT(IJ$1,"000")&amp;" "&amp;許可登録・資格一覧!IJ$3,A【施設工事・点検補助等】協力会社調書!$E$37:$F$40)+SUMIF(A【施設工事・点検補助等】協力会社調書!$G$37:$I$40,TEXT(IJ$1,"000")&amp;" "&amp;許可登録・資格一覧!IJ$3,A【施設工事・点検補助等】協力会社調書!$J$37:$K$40)</f>
        <v>0</v>
      </c>
      <c r="IK4" s="63">
        <f ca="1">SUMIF(A【施設工事・点検補助等】協力会社調書!$B$37:$D$40,TEXT(IK$1,"000")&amp;" "&amp;許可登録・資格一覧!IK$3,A【施設工事・点検補助等】協力会社調書!$E$37:$F$40)+SUMIF(A【施設工事・点検補助等】協力会社調書!$G$37:$I$40,TEXT(IK$1,"000")&amp;" "&amp;許可登録・資格一覧!IK$3,A【施設工事・点検補助等】協力会社調書!$J$37:$K$40)</f>
        <v>0</v>
      </c>
      <c r="IL4" s="63">
        <f ca="1">SUMIF(A【施設工事・点検補助等】協力会社調書!$B$37:$D$40,TEXT(IL$1,"000")&amp;" "&amp;許可登録・資格一覧!IL$3,A【施設工事・点検補助等】協力会社調書!$E$37:$F$40)+SUMIF(A【施設工事・点検補助等】協力会社調書!$G$37:$I$40,TEXT(IL$1,"000")&amp;" "&amp;許可登録・資格一覧!IL$3,A【施設工事・点検補助等】協力会社調書!$J$37:$K$40)</f>
        <v>0</v>
      </c>
      <c r="IM4" s="63">
        <f ca="1">SUMIF(A【施設工事・点検補助等】協力会社調書!$B$37:$D$40,TEXT(IM$1,"000")&amp;" "&amp;許可登録・資格一覧!IM$3,A【施設工事・点検補助等】協力会社調書!$E$37:$F$40)+SUMIF(A【施設工事・点検補助等】協力会社調書!$G$37:$I$40,TEXT(IM$1,"000")&amp;" "&amp;許可登録・資格一覧!IM$3,A【施設工事・点検補助等】協力会社調書!$J$37:$K$40)</f>
        <v>0</v>
      </c>
      <c r="IN4" s="63">
        <f ca="1">SUMIF(A【施設工事・点検補助等】協力会社調書!$B$37:$D$40,TEXT(IN$1,"000")&amp;" "&amp;許可登録・資格一覧!IN$3,A【施設工事・点検補助等】協力会社調書!$E$37:$F$40)+SUMIF(A【施設工事・点検補助等】協力会社調書!$G$37:$I$40,TEXT(IN$1,"000")&amp;" "&amp;許可登録・資格一覧!IN$3,A【施設工事・点検補助等】協力会社調書!$J$37:$K$40)</f>
        <v>0</v>
      </c>
      <c r="IO4" s="63">
        <f ca="1">SUMIF(A【施設工事・点検補助等】協力会社調書!$B$37:$D$40,TEXT(IO$1,"000")&amp;" "&amp;許可登録・資格一覧!IO$3,A【施設工事・点検補助等】協力会社調書!$E$37:$F$40)+SUMIF(A【施設工事・点検補助等】協力会社調書!$G$37:$I$40,TEXT(IO$1,"000")&amp;" "&amp;許可登録・資格一覧!IO$3,A【施設工事・点検補助等】協力会社調書!$J$37:$K$40)</f>
        <v>0</v>
      </c>
      <c r="IP4" s="63">
        <f ca="1">SUMIF(A【施設工事・点検補助等】協力会社調書!$B$37:$D$40,TEXT(IP$1,"000")&amp;" "&amp;許可登録・資格一覧!IP$3,A【施設工事・点検補助等】協力会社調書!$E$37:$F$40)+SUMIF(A【施設工事・点検補助等】協力会社調書!$G$37:$I$40,TEXT(IP$1,"000")&amp;" "&amp;許可登録・資格一覧!IP$3,A【施設工事・点検補助等】協力会社調書!$J$37:$K$40)</f>
        <v>0</v>
      </c>
      <c r="IQ4" s="63">
        <f ca="1">SUMIF(A【施設工事・点検補助等】協力会社調書!$B$37:$D$40,TEXT(IQ$1,"000")&amp;" "&amp;許可登録・資格一覧!IQ$3,A【施設工事・点検補助等】協力会社調書!$E$37:$F$40)+SUMIF(A【施設工事・点検補助等】協力会社調書!$G$37:$I$40,TEXT(IQ$1,"000")&amp;" "&amp;許可登録・資格一覧!IQ$3,A【施設工事・点検補助等】協力会社調書!$J$37:$K$40)</f>
        <v>0</v>
      </c>
      <c r="IR4" s="63">
        <f ca="1">SUMIF(A【施設工事・点検補助等】協力会社調書!$B$37:$D$40,TEXT(IR$1,"000")&amp;" "&amp;許可登録・資格一覧!IR$3,A【施設工事・点検補助等】協力会社調書!$E$37:$F$40)+SUMIF(A【施設工事・点検補助等】協力会社調書!$G$37:$I$40,TEXT(IR$1,"000")&amp;" "&amp;許可登録・資格一覧!IR$3,A【施設工事・点検補助等】協力会社調書!$J$37:$K$40)</f>
        <v>0</v>
      </c>
      <c r="IS4" s="63">
        <f ca="1">SUMIF(A【施設工事・点検補助等】協力会社調書!$B$37:$D$40,TEXT(IS$1,"000")&amp;" "&amp;許可登録・資格一覧!IS$3,A【施設工事・点検補助等】協力会社調書!$E$37:$F$40)+SUMIF(A【施設工事・点検補助等】協力会社調書!$G$37:$I$40,TEXT(IS$1,"000")&amp;" "&amp;許可登録・資格一覧!IS$3,A【施設工事・点検補助等】協力会社調書!$J$37:$K$40)</f>
        <v>0</v>
      </c>
      <c r="IT4" s="63">
        <f ca="1">SUMIF(A【施設工事・点検補助等】協力会社調書!$B$37:$D$40,TEXT(IT$1,"000")&amp;" "&amp;許可登録・資格一覧!IT$3,A【施設工事・点検補助等】協力会社調書!$E$37:$F$40)+SUMIF(A【施設工事・点検補助等】協力会社調書!$G$37:$I$40,TEXT(IT$1,"000")&amp;" "&amp;許可登録・資格一覧!IT$3,A【施設工事・点検補助等】協力会社調書!$J$37:$K$40)</f>
        <v>0</v>
      </c>
      <c r="IU4" s="63">
        <f ca="1">SUMIF(A【施設工事・点検補助等】協力会社調書!$B$37:$D$40,TEXT(IU$1,"000")&amp;" "&amp;許可登録・資格一覧!IU$3,A【施設工事・点検補助等】協力会社調書!$E$37:$F$40)+SUMIF(A【施設工事・点検補助等】協力会社調書!$G$37:$I$40,TEXT(IU$1,"000")&amp;" "&amp;許可登録・資格一覧!IU$3,A【施設工事・点検補助等】協力会社調書!$J$37:$K$40)</f>
        <v>0</v>
      </c>
      <c r="IV4" s="63">
        <f ca="1">SUMIF(A【施設工事・点検補助等】協力会社調書!$B$37:$D$40,TEXT(IV$1,"000")&amp;" "&amp;許可登録・資格一覧!IV$3,A【施設工事・点検補助等】協力会社調書!$E$37:$F$40)+SUMIF(A【施設工事・点検補助等】協力会社調書!$G$37:$I$40,TEXT(IV$1,"000")&amp;" "&amp;許可登録・資格一覧!IV$3,A【施設工事・点検補助等】協力会社調書!$J$37:$K$40)</f>
        <v>0</v>
      </c>
      <c r="IW4" s="63">
        <f ca="1">SUMIF(A【施設工事・点検補助等】協力会社調書!$B$37:$D$40,TEXT(IW$1,"000")&amp;" "&amp;許可登録・資格一覧!IW$3,A【施設工事・点検補助等】協力会社調書!$E$37:$F$40)+SUMIF(A【施設工事・点検補助等】協力会社調書!$G$37:$I$40,TEXT(IW$1,"000")&amp;" "&amp;許可登録・資格一覧!IW$3,A【施設工事・点検補助等】協力会社調書!$J$37:$K$40)</f>
        <v>0</v>
      </c>
      <c r="IX4" s="63">
        <f ca="1">SUMIF(A【施設工事・点検補助等】協力会社調書!$B$37:$D$40,TEXT(IX$1,"000")&amp;" "&amp;許可登録・資格一覧!IX$3,A【施設工事・点検補助等】協力会社調書!$E$37:$F$40)+SUMIF(A【施設工事・点検補助等】協力会社調書!$G$37:$I$40,TEXT(IX$1,"000")&amp;" "&amp;許可登録・資格一覧!IX$3,A【施設工事・点検補助等】協力会社調書!$J$37:$K$40)</f>
        <v>0</v>
      </c>
      <c r="IY4" s="63">
        <f ca="1">SUMIF(A【施設工事・点検補助等】協力会社調書!$B$37:$D$40,TEXT(IY$1,"000")&amp;" "&amp;許可登録・資格一覧!IY$3,A【施設工事・点検補助等】協力会社調書!$E$37:$F$40)+SUMIF(A【施設工事・点検補助等】協力会社調書!$G$37:$I$40,TEXT(IY$1,"000")&amp;" "&amp;許可登録・資格一覧!IY$3,A【施設工事・点検補助等】協力会社調書!$J$37:$K$40)</f>
        <v>0</v>
      </c>
      <c r="IZ4" s="63">
        <f ca="1">SUMIF(A【施設工事・点検補助等】協力会社調書!$B$37:$D$40,TEXT(IZ$1,"000")&amp;" "&amp;許可登録・資格一覧!IZ$3,A【施設工事・点検補助等】協力会社調書!$E$37:$F$40)+SUMIF(A【施設工事・点検補助等】協力会社調書!$G$37:$I$40,TEXT(IZ$1,"000")&amp;" "&amp;許可登録・資格一覧!IZ$3,A【施設工事・点検補助等】協力会社調書!$J$37:$K$40)</f>
        <v>0</v>
      </c>
      <c r="JA4" s="63">
        <f ca="1">SUMIF(A【施設工事・点検補助等】協力会社調書!$B$37:$D$40,TEXT(JA$1,"000")&amp;" "&amp;許可登録・資格一覧!JA$3,A【施設工事・点検補助等】協力会社調書!$E$37:$F$40)+SUMIF(A【施設工事・点検補助等】協力会社調書!$G$37:$I$40,TEXT(JA$1,"000")&amp;" "&amp;許可登録・資格一覧!JA$3,A【施設工事・点検補助等】協力会社調書!$J$37:$K$40)</f>
        <v>0</v>
      </c>
      <c r="JB4" s="63">
        <f ca="1">SUMIF(A【施設工事・点検補助等】協力会社調書!$B$37:$D$40,TEXT(JB$1,"000")&amp;" "&amp;許可登録・資格一覧!JB$3,A【施設工事・点検補助等】協力会社調書!$E$37:$F$40)+SUMIF(A【施設工事・点検補助等】協力会社調書!$G$37:$I$40,TEXT(JB$1,"000")&amp;" "&amp;許可登録・資格一覧!JB$3,A【施設工事・点検補助等】協力会社調書!$J$37:$K$40)</f>
        <v>0</v>
      </c>
      <c r="JC4" s="63">
        <f ca="1">SUMIF(A【施設工事・点検補助等】協力会社調書!$B$37:$D$40,TEXT(JC$1,"000")&amp;" "&amp;許可登録・資格一覧!JC$3,A【施設工事・点検補助等】協力会社調書!$E$37:$F$40)+SUMIF(A【施設工事・点検補助等】協力会社調書!$G$37:$I$40,TEXT(JC$1,"000")&amp;" "&amp;許可登録・資格一覧!JC$3,A【施設工事・点検補助等】協力会社調書!$J$37:$K$40)</f>
        <v>0</v>
      </c>
      <c r="JD4" s="63">
        <f ca="1">SUMIF(A【施設工事・点検補助等】協力会社調書!$B$37:$D$40,TEXT(JD$1,"000")&amp;" "&amp;許可登録・資格一覧!JD$3,A【施設工事・点検補助等】協力会社調書!$E$37:$F$40)+SUMIF(A【施設工事・点検補助等】協力会社調書!$G$37:$I$40,TEXT(JD$1,"000")&amp;" "&amp;許可登録・資格一覧!JD$3,A【施設工事・点検補助等】協力会社調書!$J$37:$K$40)</f>
        <v>0</v>
      </c>
      <c r="JE4" s="63">
        <f ca="1">SUMIF(A【施設工事・点検補助等】協力会社調書!$B$37:$D$40,TEXT(JE$1,"000")&amp;" "&amp;許可登録・資格一覧!JE$3,A【施設工事・点検補助等】協力会社調書!$E$37:$F$40)+SUMIF(A【施設工事・点検補助等】協力会社調書!$G$37:$I$40,TEXT(JE$1,"000")&amp;" "&amp;許可登録・資格一覧!JE$3,A【施設工事・点検補助等】協力会社調書!$J$37:$K$40)</f>
        <v>0</v>
      </c>
      <c r="JF4" s="63">
        <f ca="1">SUMIF(A【施設工事・点検補助等】協力会社調書!$B$37:$D$40,TEXT(JF$1,"000")&amp;" "&amp;許可登録・資格一覧!JF$3,A【施設工事・点検補助等】協力会社調書!$E$37:$F$40)+SUMIF(A【施設工事・点検補助等】協力会社調書!$G$37:$I$40,TEXT(JF$1,"000")&amp;" "&amp;許可登録・資格一覧!JF$3,A【施設工事・点検補助等】協力会社調書!$J$37:$K$40)</f>
        <v>0</v>
      </c>
      <c r="JG4" s="63">
        <f ca="1">SUMIF(A【施設工事・点検補助等】協力会社調書!$B$37:$D$40,TEXT(JG$1,"000")&amp;" "&amp;許可登録・資格一覧!JG$3,A【施設工事・点検補助等】協力会社調書!$E$37:$F$40)+SUMIF(A【施設工事・点検補助等】協力会社調書!$G$37:$I$40,TEXT(JG$1,"000")&amp;" "&amp;許可登録・資格一覧!JG$3,A【施設工事・点検補助等】協力会社調書!$J$37:$K$40)</f>
        <v>0</v>
      </c>
      <c r="JH4" s="63">
        <f ca="1">SUMIF(A【施設工事・点検補助等】協力会社調書!$B$37:$D$40,TEXT(JH$1,"000")&amp;" "&amp;許可登録・資格一覧!JH$3,A【施設工事・点検補助等】協力会社調書!$E$37:$F$40)+SUMIF(A【施設工事・点検補助等】協力会社調書!$G$37:$I$40,TEXT(JH$1,"000")&amp;" "&amp;許可登録・資格一覧!JH$3,A【施設工事・点検補助等】協力会社調書!$J$37:$K$40)</f>
        <v>0</v>
      </c>
      <c r="JI4" s="63">
        <f ca="1">SUMIF(A【施設工事・点検補助等】協力会社調書!$B$37:$D$40,TEXT(JI$1,"000")&amp;" "&amp;許可登録・資格一覧!JI$3,A【施設工事・点検補助等】協力会社調書!$E$37:$F$40)+SUMIF(A【施設工事・点検補助等】協力会社調書!$G$37:$I$40,TEXT(JI$1,"000")&amp;" "&amp;許可登録・資格一覧!JI$3,A【施設工事・点検補助等】協力会社調書!$J$37:$K$40)</f>
        <v>0</v>
      </c>
      <c r="JJ4" s="63">
        <f ca="1">SUMIF(A【施設工事・点検補助等】協力会社調書!$B$37:$D$40,TEXT(JJ$1,"000")&amp;" "&amp;許可登録・資格一覧!JJ$3,A【施設工事・点検補助等】協力会社調書!$E$37:$F$40)+SUMIF(A【施設工事・点検補助等】協力会社調書!$G$37:$I$40,TEXT(JJ$1,"000")&amp;" "&amp;許可登録・資格一覧!JJ$3,A【施設工事・点検補助等】協力会社調書!$J$37:$K$40)</f>
        <v>0</v>
      </c>
      <c r="JK4" s="63">
        <f ca="1">SUMIF(A【施設工事・点検補助等】協力会社調書!$B$37:$D$40,TEXT(JK$1,"000")&amp;" "&amp;許可登録・資格一覧!JK$3,A【施設工事・点検補助等】協力会社調書!$E$37:$F$40)+SUMIF(A【施設工事・点検補助等】協力会社調書!$G$37:$I$40,TEXT(JK$1,"000")&amp;" "&amp;許可登録・資格一覧!JK$3,A【施設工事・点検補助等】協力会社調書!$J$37:$K$40)</f>
        <v>0</v>
      </c>
      <c r="JL4" s="63">
        <f ca="1">SUMIF(A【施設工事・点検補助等】協力会社調書!$B$37:$D$40,TEXT(JL$1,"000")&amp;" "&amp;許可登録・資格一覧!JL$3,A【施設工事・点検補助等】協力会社調書!$E$37:$F$40)+SUMIF(A【施設工事・点検補助等】協力会社調書!$G$37:$I$40,TEXT(JL$1,"000")&amp;" "&amp;許可登録・資格一覧!JL$3,A【施設工事・点検補助等】協力会社調書!$J$37:$K$40)</f>
        <v>0</v>
      </c>
      <c r="JM4" s="63">
        <f ca="1">SUMIF(A【施設工事・点検補助等】協力会社調書!$B$37:$D$40,TEXT(JM$1,"000")&amp;" "&amp;許可登録・資格一覧!JM$3,A【施設工事・点検補助等】協力会社調書!$E$37:$F$40)+SUMIF(A【施設工事・点検補助等】協力会社調書!$G$37:$I$40,TEXT(JM$1,"000")&amp;" "&amp;許可登録・資格一覧!JM$3,A【施設工事・点検補助等】協力会社調書!$J$37:$K$40)</f>
        <v>0</v>
      </c>
      <c r="JN4" s="63">
        <f ca="1">SUMIF(A【施設工事・点検補助等】協力会社調書!$B$37:$D$40,TEXT(JN$1,"000")&amp;" "&amp;許可登録・資格一覧!JN$3,A【施設工事・点検補助等】協力会社調書!$E$37:$F$40)+SUMIF(A【施設工事・点検補助等】協力会社調書!$G$37:$I$40,TEXT(JN$1,"000")&amp;" "&amp;許可登録・資格一覧!JN$3,A【施設工事・点検補助等】協力会社調書!$J$37:$K$40)</f>
        <v>0</v>
      </c>
      <c r="JO4" s="63">
        <f ca="1">SUMIF(A【施設工事・点検補助等】協力会社調書!$B$37:$D$40,TEXT(JO$1,"000")&amp;" "&amp;許可登録・資格一覧!JO$3,A【施設工事・点検補助等】協力会社調書!$E$37:$F$40)+SUMIF(A【施設工事・点検補助等】協力会社調書!$G$37:$I$40,TEXT(JO$1,"000")&amp;" "&amp;許可登録・資格一覧!JO$3,A【施設工事・点検補助等】協力会社調書!$J$37:$K$40)</f>
        <v>0</v>
      </c>
      <c r="JP4" s="63">
        <f ca="1">SUMIF(A【施設工事・点検補助等】協力会社調書!$B$37:$D$40,TEXT(JP$1,"000")&amp;" "&amp;許可登録・資格一覧!JP$3,A【施設工事・点検補助等】協力会社調書!$E$37:$F$40)+SUMIF(A【施設工事・点検補助等】協力会社調書!$G$37:$I$40,TEXT(JP$1,"000")&amp;" "&amp;許可登録・資格一覧!JP$3,A【施設工事・点検補助等】協力会社調書!$J$37:$K$40)</f>
        <v>0</v>
      </c>
      <c r="JQ4" s="63">
        <f ca="1">SUMIF(A【施設工事・点検補助等】協力会社調書!$B$37:$D$40,TEXT(JQ$1,"000")&amp;" "&amp;許可登録・資格一覧!JQ$3,A【施設工事・点検補助等】協力会社調書!$E$37:$F$40)+SUMIF(A【施設工事・点検補助等】協力会社調書!$G$37:$I$40,TEXT(JQ$1,"000")&amp;" "&amp;許可登録・資格一覧!JQ$3,A【施設工事・点検補助等】協力会社調書!$J$37:$K$40)</f>
        <v>0</v>
      </c>
      <c r="JR4" s="63">
        <f ca="1">SUMIF(A【施設工事・点検補助等】協力会社調書!$B$37:$D$40,TEXT(JR$1,"000")&amp;" "&amp;許可登録・資格一覧!JR$3,A【施設工事・点検補助等】協力会社調書!$E$37:$F$40)+SUMIF(A【施設工事・点検補助等】協力会社調書!$G$37:$I$40,TEXT(JR$1,"000")&amp;" "&amp;許可登録・資格一覧!JR$3,A【施設工事・点検補助等】協力会社調書!$J$37:$K$40)</f>
        <v>0</v>
      </c>
      <c r="JS4" s="63">
        <f ca="1">SUMIF(A【施設工事・点検補助等】協力会社調書!$B$37:$D$40,TEXT(JS$1,"000")&amp;" "&amp;許可登録・資格一覧!JS$3,A【施設工事・点検補助等】協力会社調書!$E$37:$F$40)+SUMIF(A【施設工事・点検補助等】協力会社調書!$G$37:$I$40,TEXT(JS$1,"000")&amp;" "&amp;許可登録・資格一覧!JS$3,A【施設工事・点検補助等】協力会社調書!$J$37:$K$40)</f>
        <v>0</v>
      </c>
      <c r="JT4" s="63">
        <f ca="1">SUMIF(A【施設工事・点検補助等】協力会社調書!$B$37:$D$40,TEXT(JT$1,"000")&amp;" "&amp;許可登録・資格一覧!JT$3,A【施設工事・点検補助等】協力会社調書!$E$37:$F$40)+SUMIF(A【施設工事・点検補助等】協力会社調書!$G$37:$I$40,TEXT(JT$1,"000")&amp;" "&amp;許可登録・資格一覧!JT$3,A【施設工事・点検補助等】協力会社調書!$J$37:$K$40)</f>
        <v>0</v>
      </c>
      <c r="JU4" s="63">
        <f ca="1">SUMIF(A【施設工事・点検補助等】協力会社調書!$B$37:$D$40,TEXT(JU$1,"000")&amp;" "&amp;許可登録・資格一覧!JU$3,A【施設工事・点検補助等】協力会社調書!$E$37:$F$40)+SUMIF(A【施設工事・点検補助等】協力会社調書!$G$37:$I$40,TEXT(JU$1,"000")&amp;" "&amp;許可登録・資格一覧!JU$3,A【施設工事・点検補助等】協力会社調書!$J$37:$K$40)</f>
        <v>0</v>
      </c>
      <c r="JV4" s="63">
        <f ca="1">SUMIF(A【施設工事・点検補助等】協力会社調書!$B$37:$D$40,TEXT(JV$1,"000")&amp;" "&amp;許可登録・資格一覧!JV$3,A【施設工事・点検補助等】協力会社調書!$E$37:$F$40)+SUMIF(A【施設工事・点検補助等】協力会社調書!$G$37:$I$40,TEXT(JV$1,"000")&amp;" "&amp;許可登録・資格一覧!JV$3,A【施設工事・点検補助等】協力会社調書!$J$37:$K$40)</f>
        <v>0</v>
      </c>
      <c r="JW4" s="63">
        <f ca="1">SUMIF(A【施設工事・点検補助等】協力会社調書!$B$37:$D$40,TEXT(JW$1,"000")&amp;" "&amp;許可登録・資格一覧!JW$3,A【施設工事・点検補助等】協力会社調書!$E$37:$F$40)+SUMIF(A【施設工事・点検補助等】協力会社調書!$G$37:$I$40,TEXT(JW$1,"000")&amp;" "&amp;許可登録・資格一覧!JW$3,A【施設工事・点検補助等】協力会社調書!$J$37:$K$40)</f>
        <v>0</v>
      </c>
      <c r="JX4" s="63">
        <f ca="1">SUMIF(A【施設工事・点検補助等】協力会社調書!$B$37:$D$40,TEXT(JX$1,"000")&amp;" "&amp;許可登録・資格一覧!JX$3,A【施設工事・点検補助等】協力会社調書!$E$37:$F$40)+SUMIF(A【施設工事・点検補助等】協力会社調書!$G$37:$I$40,TEXT(JX$1,"000")&amp;" "&amp;許可登録・資格一覧!JX$3,A【施設工事・点検補助等】協力会社調書!$J$37:$K$40)</f>
        <v>0</v>
      </c>
      <c r="JY4" s="63">
        <f ca="1">SUMIF(A【施設工事・点検補助等】協力会社調書!$B$37:$D$40,TEXT(JY$1,"000")&amp;" "&amp;許可登録・資格一覧!JY$3,A【施設工事・点検補助等】協力会社調書!$E$37:$F$40)+SUMIF(A【施設工事・点検補助等】協力会社調書!$G$37:$I$40,TEXT(JY$1,"000")&amp;" "&amp;許可登録・資格一覧!JY$3,A【施設工事・点検補助等】協力会社調書!$J$37:$K$40)</f>
        <v>0</v>
      </c>
      <c r="JZ4" s="63">
        <f ca="1">SUMIF(A【施設工事・点検補助等】協力会社調書!$B$37:$D$40,TEXT(JZ$1,"000")&amp;" "&amp;許可登録・資格一覧!JZ$3,A【施設工事・点検補助等】協力会社調書!$E$37:$F$40)+SUMIF(A【施設工事・点検補助等】協力会社調書!$G$37:$I$40,TEXT(JZ$1,"000")&amp;" "&amp;許可登録・資格一覧!JZ$3,A【施設工事・点検補助等】協力会社調書!$J$37:$K$40)</f>
        <v>0</v>
      </c>
      <c r="KA4" s="63">
        <f ca="1">SUMIF(A【施設工事・点検補助等】協力会社調書!$B$37:$D$40,TEXT(KA$1,"000")&amp;" "&amp;許可登録・資格一覧!KA$3,A【施設工事・点検補助等】協力会社調書!$E$37:$F$40)+SUMIF(A【施設工事・点検補助等】協力会社調書!$G$37:$I$40,TEXT(KA$1,"000")&amp;" "&amp;許可登録・資格一覧!KA$3,A【施設工事・点検補助等】協力会社調書!$J$37:$K$40)</f>
        <v>0</v>
      </c>
      <c r="KB4" s="63">
        <f ca="1">SUMIF(A【施設工事・点検補助等】協力会社調書!$B$37:$D$40,TEXT(KB$1,"000")&amp;" "&amp;許可登録・資格一覧!KB$3,A【施設工事・点検補助等】協力会社調書!$E$37:$F$40)+SUMIF(A【施設工事・点検補助等】協力会社調書!$G$37:$I$40,TEXT(KB$1,"000")&amp;" "&amp;許可登録・資格一覧!KB$3,A【施設工事・点検補助等】協力会社調書!$J$37:$K$40)</f>
        <v>0</v>
      </c>
      <c r="KC4" s="63">
        <f ca="1">SUMIF(A【施設工事・点検補助等】協力会社調書!$B$37:$D$40,TEXT(KC$1,"000")&amp;" "&amp;許可登録・資格一覧!KC$3,A【施設工事・点検補助等】協力会社調書!$E$37:$F$40)+SUMIF(A【施設工事・点検補助等】協力会社調書!$G$37:$I$40,TEXT(KC$1,"000")&amp;" "&amp;許可登録・資格一覧!KC$3,A【施設工事・点検補助等】協力会社調書!$J$37:$K$40)</f>
        <v>0</v>
      </c>
      <c r="KD4" s="63">
        <f ca="1">SUMIF(A【施設工事・点検補助等】協力会社調書!$B$37:$D$40,TEXT(KD$1,"000")&amp;" "&amp;許可登録・資格一覧!KD$3,A【施設工事・点検補助等】協力会社調書!$E$37:$F$40)+SUMIF(A【施設工事・点検補助等】協力会社調書!$G$37:$I$40,TEXT(KD$1,"000")&amp;" "&amp;許可登録・資格一覧!KD$3,A【施設工事・点検補助等】協力会社調書!$J$37:$K$40)</f>
        <v>0</v>
      </c>
      <c r="KE4" s="63">
        <f ca="1">SUMIF(A【施設工事・点検補助等】協力会社調書!$B$37:$D$40,TEXT(KE$1,"000")&amp;" "&amp;許可登録・資格一覧!KE$3,A【施設工事・点検補助等】協力会社調書!$E$37:$F$40)+SUMIF(A【施設工事・点検補助等】協力会社調書!$G$37:$I$40,TEXT(KE$1,"000")&amp;" "&amp;許可登録・資格一覧!KE$3,A【施設工事・点検補助等】協力会社調書!$J$37:$K$40)</f>
        <v>0</v>
      </c>
      <c r="KF4" s="63">
        <f ca="1">SUMIF(A【施設工事・点検補助等】協力会社調書!$B$37:$D$40,TEXT(KF$1,"000")&amp;" "&amp;許可登録・資格一覧!KF$3,A【施設工事・点検補助等】協力会社調書!$E$37:$F$40)+SUMIF(A【施設工事・点検補助等】協力会社調書!$G$37:$I$40,TEXT(KF$1,"000")&amp;" "&amp;許可登録・資格一覧!KF$3,A【施設工事・点検補助等】協力会社調書!$J$37:$K$40)</f>
        <v>0</v>
      </c>
      <c r="KG4" s="63">
        <f ca="1">SUMIF(A【施設工事・点検補助等】協力会社調書!$B$37:$D$40,TEXT(KG$1,"000")&amp;" "&amp;許可登録・資格一覧!KG$3,A【施設工事・点検補助等】協力会社調書!$E$37:$F$40)+SUMIF(A【施設工事・点検補助等】協力会社調書!$G$37:$I$40,TEXT(KG$1,"000")&amp;" "&amp;許可登録・資格一覧!KG$3,A【施設工事・点検補助等】協力会社調書!$J$37:$K$40)</f>
        <v>0</v>
      </c>
      <c r="KH4" s="63">
        <f ca="1">SUMIF(A【施設工事・点検補助等】協力会社調書!$B$37:$D$40,TEXT(KH$1,"000")&amp;" "&amp;許可登録・資格一覧!KH$3,A【施設工事・点検補助等】協力会社調書!$E$37:$F$40)+SUMIF(A【施設工事・点検補助等】協力会社調書!$G$37:$I$40,TEXT(KH$1,"000")&amp;" "&amp;許可登録・資格一覧!KH$3,A【施設工事・点検補助等】協力会社調書!$J$37:$K$40)</f>
        <v>0</v>
      </c>
      <c r="KI4" s="63">
        <f ca="1">SUMIF(A【施設工事・点検補助等】協力会社調書!$B$37:$D$40,TEXT(KI$1,"000")&amp;" "&amp;許可登録・資格一覧!KI$3,A【施設工事・点検補助等】協力会社調書!$E$37:$F$40)+SUMIF(A【施設工事・点検補助等】協力会社調書!$G$37:$I$40,TEXT(KI$1,"000")&amp;" "&amp;許可登録・資格一覧!KI$3,A【施設工事・点検補助等】協力会社調書!$J$37:$K$40)</f>
        <v>0</v>
      </c>
      <c r="KJ4" s="63">
        <f ca="1">SUMIF(A【施設工事・点検補助等】協力会社調書!$B$37:$D$40,TEXT(KJ$1,"000")&amp;" "&amp;許可登録・資格一覧!KJ$3,A【施設工事・点検補助等】協力会社調書!$E$37:$F$40)+SUMIF(A【施設工事・点検補助等】協力会社調書!$G$37:$I$40,TEXT(KJ$1,"000")&amp;" "&amp;許可登録・資格一覧!KJ$3,A【施設工事・点検補助等】協力会社調書!$J$37:$K$40)</f>
        <v>0</v>
      </c>
      <c r="KK4" s="63">
        <f ca="1">SUMIF(A【施設工事・点検補助等】協力会社調書!$B$37:$D$40,TEXT(KK$1,"000")&amp;" "&amp;許可登録・資格一覧!KK$3,A【施設工事・点検補助等】協力会社調書!$E$37:$F$40)+SUMIF(A【施設工事・点検補助等】協力会社調書!$G$37:$I$40,TEXT(KK$1,"000")&amp;" "&amp;許可登録・資格一覧!KK$3,A【施設工事・点検補助等】協力会社調書!$J$37:$K$40)</f>
        <v>0</v>
      </c>
      <c r="KL4" s="63">
        <f ca="1">SUMIF(A【施設工事・点検補助等】協力会社調書!$B$37:$D$40,TEXT(KL$1,"000")&amp;" "&amp;許可登録・資格一覧!KL$3,A【施設工事・点検補助等】協力会社調書!$E$37:$F$40)+SUMIF(A【施設工事・点検補助等】協力会社調書!$G$37:$I$40,TEXT(KL$1,"000")&amp;" "&amp;許可登録・資格一覧!KL$3,A【施設工事・点検補助等】協力会社調書!$J$37:$K$40)</f>
        <v>0</v>
      </c>
      <c r="KM4" s="63">
        <f ca="1">SUMIF(A【施設工事・点検補助等】協力会社調書!$B$37:$D$40,TEXT(KM$1,"000")&amp;" "&amp;許可登録・資格一覧!KM$3,A【施設工事・点検補助等】協力会社調書!$E$37:$F$40)+SUMIF(A【施設工事・点検補助等】協力会社調書!$G$37:$I$40,TEXT(KM$1,"000")&amp;" "&amp;許可登録・資格一覧!KM$3,A【施設工事・点検補助等】協力会社調書!$J$37:$K$40)</f>
        <v>0</v>
      </c>
      <c r="KN4" s="63">
        <f ca="1">SUMIF(A【施設工事・点検補助等】協力会社調書!$B$37:$D$40,TEXT(KN$1,"000")&amp;" "&amp;許可登録・資格一覧!KN$3,A【施設工事・点検補助等】協力会社調書!$E$37:$F$40)+SUMIF(A【施設工事・点検補助等】協力会社調書!$G$37:$I$40,TEXT(KN$1,"000")&amp;" "&amp;許可登録・資格一覧!KN$3,A【施設工事・点検補助等】協力会社調書!$J$37:$K$40)</f>
        <v>0</v>
      </c>
      <c r="KO4" s="63">
        <f ca="1">SUMIF(A【施設工事・点検補助等】協力会社調書!$B$37:$D$40,TEXT(KO$1,"000")&amp;" "&amp;許可登録・資格一覧!KO$3,A【施設工事・点検補助等】協力会社調書!$E$37:$F$40)+SUMIF(A【施設工事・点検補助等】協力会社調書!$G$37:$I$40,TEXT(KO$1,"000")&amp;" "&amp;許可登録・資格一覧!KO$3,A【施設工事・点検補助等】協力会社調書!$J$37:$K$40)</f>
        <v>0</v>
      </c>
      <c r="KP4" s="63">
        <f ca="1">SUMIF(A【施設工事・点検補助等】協力会社調書!$B$37:$D$40,TEXT(KP$1,"000")&amp;" "&amp;許可登録・資格一覧!KP$3,A【施設工事・点検補助等】協力会社調書!$E$37:$F$40)+SUMIF(A【施設工事・点検補助等】協力会社調書!$G$37:$I$40,TEXT(KP$1,"000")&amp;" "&amp;許可登録・資格一覧!KP$3,A【施設工事・点検補助等】協力会社調書!$J$37:$K$40)</f>
        <v>0</v>
      </c>
      <c r="KQ4" s="63">
        <f ca="1">SUMIF(A【施設工事・点検補助等】協力会社調書!$B$37:$D$40,TEXT(KQ$1,"000")&amp;" "&amp;許可登録・資格一覧!KQ$3,A【施設工事・点検補助等】協力会社調書!$E$37:$F$40)+SUMIF(A【施設工事・点検補助等】協力会社調書!$G$37:$I$40,TEXT(KQ$1,"000")&amp;" "&amp;許可登録・資格一覧!KQ$3,A【施設工事・点検補助等】協力会社調書!$J$37:$K$40)</f>
        <v>0</v>
      </c>
      <c r="KR4" s="63">
        <f ca="1">SUMIF(A【施設工事・点検補助等】協力会社調書!$B$37:$D$40,TEXT(KR$1,"000")&amp;" "&amp;許可登録・資格一覧!KR$3,A【施設工事・点検補助等】協力会社調書!$E$37:$F$40)+SUMIF(A【施設工事・点検補助等】協力会社調書!$G$37:$I$40,TEXT(KR$1,"000")&amp;" "&amp;許可登録・資格一覧!KR$3,A【施設工事・点検補助等】協力会社調書!$J$37:$K$40)</f>
        <v>0</v>
      </c>
      <c r="KS4" s="63">
        <f ca="1">SUMIF(A【施設工事・点検補助等】協力会社調書!$B$37:$D$40,TEXT(KS$1,"000")&amp;" "&amp;許可登録・資格一覧!KS$3,A【施設工事・点検補助等】協力会社調書!$E$37:$F$40)+SUMIF(A【施設工事・点検補助等】協力会社調書!$G$37:$I$40,TEXT(KS$1,"000")&amp;" "&amp;許可登録・資格一覧!KS$3,A【施設工事・点検補助等】協力会社調書!$J$37:$K$40)</f>
        <v>0</v>
      </c>
      <c r="KT4" s="63">
        <f ca="1">SUMIF(A【施設工事・点検補助等】協力会社調書!$B$37:$D$40,TEXT(KT$1,"000")&amp;" "&amp;許可登録・資格一覧!KT$3,A【施設工事・点検補助等】協力会社調書!$E$37:$F$40)+SUMIF(A【施設工事・点検補助等】協力会社調書!$G$37:$I$40,TEXT(KT$1,"000")&amp;" "&amp;許可登録・資格一覧!KT$3,A【施設工事・点検補助等】協力会社調書!$J$37:$K$40)</f>
        <v>0</v>
      </c>
      <c r="KU4" s="63">
        <f ca="1">SUMIF(A【施設工事・点検補助等】協力会社調書!$B$37:$D$40,TEXT(KU$1,"000")&amp;" "&amp;許可登録・資格一覧!KU$3,A【施設工事・点検補助等】協力会社調書!$E$37:$F$40)+SUMIF(A【施設工事・点検補助等】協力会社調書!$G$37:$I$40,TEXT(KU$1,"000")&amp;" "&amp;許可登録・資格一覧!KU$3,A【施設工事・点検補助等】協力会社調書!$J$37:$K$40)</f>
        <v>0</v>
      </c>
      <c r="KV4" s="63">
        <f ca="1">SUMIF(A【施設工事・点検補助等】協力会社調書!$B$37:$D$40,TEXT(KV$1,"000")&amp;" "&amp;許可登録・資格一覧!KV$3,A【施設工事・点検補助等】協力会社調書!$E$37:$F$40)+SUMIF(A【施設工事・点検補助等】協力会社調書!$G$37:$I$40,TEXT(KV$1,"000")&amp;" "&amp;許可登録・資格一覧!KV$3,A【施設工事・点検補助等】協力会社調書!$J$37:$K$40)</f>
        <v>0</v>
      </c>
      <c r="KW4" s="63">
        <f ca="1">SUMIF(A【施設工事・点検補助等】協力会社調書!$B$37:$D$40,TEXT(KW$1,"000")&amp;" "&amp;許可登録・資格一覧!KW$3,A【施設工事・点検補助等】協力会社調書!$E$37:$F$40)+SUMIF(A【施設工事・点検補助等】協力会社調書!$G$37:$I$40,TEXT(KW$1,"000")&amp;" "&amp;許可登録・資格一覧!KW$3,A【施設工事・点検補助等】協力会社調書!$J$37:$K$40)</f>
        <v>0</v>
      </c>
      <c r="KX4" s="63">
        <f ca="1">SUMIF(A【施設工事・点検補助等】協力会社調書!$B$37:$D$40,TEXT(KX$1,"000")&amp;" "&amp;許可登録・資格一覧!KX$3,A【施設工事・点検補助等】協力会社調書!$E$37:$F$40)+SUMIF(A【施設工事・点検補助等】協力会社調書!$G$37:$I$40,TEXT(KX$1,"000")&amp;" "&amp;許可登録・資格一覧!KX$3,A【施設工事・点検補助等】協力会社調書!$J$37:$K$40)</f>
        <v>0</v>
      </c>
      <c r="KY4" s="63">
        <f ca="1">SUMIF(A【施設工事・点検補助等】協力会社調書!$B$37:$D$40,TEXT(KY$1,"000")&amp;" "&amp;許可登録・資格一覧!KY$3,A【施設工事・点検補助等】協力会社調書!$E$37:$F$40)+SUMIF(A【施設工事・点検補助等】協力会社調書!$G$37:$I$40,TEXT(KY$1,"000")&amp;" "&amp;許可登録・資格一覧!KY$3,A【施設工事・点検補助等】協力会社調書!$J$37:$K$40)</f>
        <v>0</v>
      </c>
      <c r="KZ4" s="63">
        <f ca="1">SUMIF(A【施設工事・点検補助等】協力会社調書!$B$37:$D$40,TEXT(KZ$1,"000")&amp;" "&amp;許可登録・資格一覧!KZ$3,A【施設工事・点検補助等】協力会社調書!$E$37:$F$40)+SUMIF(A【施設工事・点検補助等】協力会社調書!$G$37:$I$40,TEXT(KZ$1,"000")&amp;" "&amp;許可登録・資格一覧!KZ$3,A【施設工事・点検補助等】協力会社調書!$J$37:$K$40)</f>
        <v>0</v>
      </c>
      <c r="LA4" s="63">
        <f ca="1">SUMIF(A【施設工事・点検補助等】協力会社調書!$B$37:$D$40,TEXT(LA$1,"000")&amp;" "&amp;許可登録・資格一覧!LA$3,A【施設工事・点検補助等】協力会社調書!$E$37:$F$40)+SUMIF(A【施設工事・点検補助等】協力会社調書!$G$37:$I$40,TEXT(LA$1,"000")&amp;" "&amp;許可登録・資格一覧!LA$3,A【施設工事・点検補助等】協力会社調書!$J$37:$K$40)</f>
        <v>0</v>
      </c>
      <c r="LB4" s="63">
        <f ca="1">SUMIF(A【施設工事・点検補助等】協力会社調書!$B$37:$D$40,TEXT(LB$1,"000")&amp;" "&amp;許可登録・資格一覧!LB$3,A【施設工事・点検補助等】協力会社調書!$E$37:$F$40)+SUMIF(A【施設工事・点検補助等】協力会社調書!$G$37:$I$40,TEXT(LB$1,"000")&amp;" "&amp;許可登録・資格一覧!LB$3,A【施設工事・点検補助等】協力会社調書!$J$37:$K$40)</f>
        <v>0</v>
      </c>
      <c r="LC4" s="63">
        <f ca="1">SUMIF(A【施設工事・点検補助等】協力会社調書!$B$37:$D$40,TEXT(LC$1,"000")&amp;" "&amp;許可登録・資格一覧!LC$3,A【施設工事・点検補助等】協力会社調書!$E$37:$F$40)+SUMIF(A【施設工事・点検補助等】協力会社調書!$G$37:$I$40,TEXT(LC$1,"000")&amp;" "&amp;許可登録・資格一覧!LC$3,A【施設工事・点検補助等】協力会社調書!$J$37:$K$40)</f>
        <v>0</v>
      </c>
      <c r="LD4" s="63">
        <f ca="1">SUMIF(A【施設工事・点検補助等】協力会社調書!$B$37:$D$40,TEXT(LD$1,"000")&amp;" "&amp;許可登録・資格一覧!LD$3,A【施設工事・点検補助等】協力会社調書!$E$37:$F$40)+SUMIF(A【施設工事・点検補助等】協力会社調書!$G$37:$I$40,TEXT(LD$1,"000")&amp;" "&amp;許可登録・資格一覧!LD$3,A【施設工事・点検補助等】協力会社調書!$J$37:$K$40)</f>
        <v>0</v>
      </c>
      <c r="LE4" s="63">
        <f ca="1">SUMIF(A【施設工事・点検補助等】協力会社調書!$B$37:$D$40,TEXT(LE$1,"000")&amp;" "&amp;許可登録・資格一覧!LE$3,A【施設工事・点検補助等】協力会社調書!$E$37:$F$40)+SUMIF(A【施設工事・点検補助等】協力会社調書!$G$37:$I$40,TEXT(LE$1,"000")&amp;" "&amp;許可登録・資格一覧!LE$3,A【施設工事・点検補助等】協力会社調書!$J$37:$K$40)</f>
        <v>0</v>
      </c>
      <c r="LF4" s="63">
        <f ca="1">SUMIF(A【施設工事・点検補助等】協力会社調書!$B$37:$D$40,TEXT(LF$1,"000")&amp;" "&amp;許可登録・資格一覧!LF$3,A【施設工事・点検補助等】協力会社調書!$E$37:$F$40)+SUMIF(A【施設工事・点検補助等】協力会社調書!$G$37:$I$40,TEXT(LF$1,"000")&amp;" "&amp;許可登録・資格一覧!LF$3,A【施設工事・点検補助等】協力会社調書!$J$37:$K$40)</f>
        <v>0</v>
      </c>
      <c r="LG4" s="63">
        <f ca="1">SUMIF(A【施設工事・点検補助等】協力会社調書!$B$37:$D$40,TEXT(LG$1,"000")&amp;" "&amp;許可登録・資格一覧!LG$3,A【施設工事・点検補助等】協力会社調書!$E$37:$F$40)+SUMIF(A【施設工事・点検補助等】協力会社調書!$G$37:$I$40,TEXT(LG$1,"000")&amp;" "&amp;許可登録・資格一覧!LG$3,A【施設工事・点検補助等】協力会社調書!$J$37:$K$40)</f>
        <v>0</v>
      </c>
      <c r="LH4" s="63">
        <f ca="1">SUMIF(A【施設工事・点検補助等】協力会社調書!$B$37:$D$40,TEXT(LH$1,"000")&amp;" "&amp;許可登録・資格一覧!LH$3,A【施設工事・点検補助等】協力会社調書!$E$37:$F$40)+SUMIF(A【施設工事・点検補助等】協力会社調書!$G$37:$I$40,TEXT(LH$1,"000")&amp;" "&amp;許可登録・資格一覧!LH$3,A【施設工事・点検補助等】協力会社調書!$J$37:$K$40)</f>
        <v>0</v>
      </c>
      <c r="LI4" s="63">
        <f ca="1">SUMIF(A【施設工事・点検補助等】協力会社調書!$B$37:$D$40,TEXT(LI$1,"000")&amp;" "&amp;許可登録・資格一覧!LI$3,A【施設工事・点検補助等】協力会社調書!$E$37:$F$40)+SUMIF(A【施設工事・点検補助等】協力会社調書!$G$37:$I$40,TEXT(LI$1,"000")&amp;" "&amp;許可登録・資格一覧!LI$3,A【施設工事・点検補助等】協力会社調書!$J$37:$K$40)</f>
        <v>0</v>
      </c>
      <c r="LJ4" s="63">
        <f ca="1">SUMIF(A【施設工事・点検補助等】協力会社調書!$B$37:$D$40,TEXT(LJ$1,"000")&amp;" "&amp;許可登録・資格一覧!LJ$3,A【施設工事・点検補助等】協力会社調書!$E$37:$F$40)+SUMIF(A【施設工事・点検補助等】協力会社調書!$G$37:$I$40,TEXT(LJ$1,"000")&amp;" "&amp;許可登録・資格一覧!LJ$3,A【施設工事・点検補助等】協力会社調書!$J$37:$K$40)</f>
        <v>0</v>
      </c>
      <c r="LK4" s="63">
        <f ca="1">SUMIF(A【施設工事・点検補助等】協力会社調書!$B$37:$D$40,TEXT(LK$1,"000")&amp;" "&amp;許可登録・資格一覧!LK$3,A【施設工事・点検補助等】協力会社調書!$E$37:$F$40)+SUMIF(A【施設工事・点検補助等】協力会社調書!$G$37:$I$40,TEXT(LK$1,"000")&amp;" "&amp;許可登録・資格一覧!LK$3,A【施設工事・点検補助等】協力会社調書!$J$37:$K$40)</f>
        <v>0</v>
      </c>
      <c r="LL4" s="63">
        <f ca="1">SUMIF(A【施設工事・点検補助等】協力会社調書!$B$37:$D$40,TEXT(LL$1,"000")&amp;" "&amp;許可登録・資格一覧!LL$3,A【施設工事・点検補助等】協力会社調書!$E$37:$F$40)+SUMIF(A【施設工事・点検補助等】協力会社調書!$G$37:$I$40,TEXT(LL$1,"000")&amp;" "&amp;許可登録・資格一覧!LL$3,A【施設工事・点検補助等】協力会社調書!$J$37:$K$40)</f>
        <v>0</v>
      </c>
      <c r="LM4" s="63">
        <f ca="1">SUMIF(A【施設工事・点検補助等】協力会社調書!$B$37:$D$40,TEXT(LM$1,"000")&amp;" "&amp;許可登録・資格一覧!LM$3,A【施設工事・点検補助等】協力会社調書!$E$37:$F$40)+SUMIF(A【施設工事・点検補助等】協力会社調書!$G$37:$I$40,TEXT(LM$1,"000")&amp;" "&amp;許可登録・資格一覧!LM$3,A【施設工事・点検補助等】協力会社調書!$J$37:$K$40)</f>
        <v>0</v>
      </c>
      <c r="LN4" s="63">
        <f ca="1">SUMIF(A【施設工事・点検補助等】協力会社調書!$B$37:$D$40,TEXT(LN$1,"000")&amp;" "&amp;許可登録・資格一覧!LN$3,A【施設工事・点検補助等】協力会社調書!$E$37:$F$40)+SUMIF(A【施設工事・点検補助等】協力会社調書!$G$37:$I$40,TEXT(LN$1,"000")&amp;" "&amp;許可登録・資格一覧!LN$3,A【施設工事・点検補助等】協力会社調書!$J$37:$K$40)</f>
        <v>0</v>
      </c>
      <c r="LO4" s="63">
        <f ca="1">SUMIF(A【施設工事・点検補助等】協力会社調書!$B$37:$D$40,TEXT(LO$1,"000")&amp;" "&amp;許可登録・資格一覧!LO$3,A【施設工事・点検補助等】協力会社調書!$E$37:$F$40)+SUMIF(A【施設工事・点検補助等】協力会社調書!$G$37:$I$40,TEXT(LO$1,"000")&amp;" "&amp;許可登録・資格一覧!LO$3,A【施設工事・点検補助等】協力会社調書!$J$37:$K$40)</f>
        <v>0</v>
      </c>
      <c r="LP4" s="63">
        <f ca="1">SUMIF(A【施設工事・点検補助等】協力会社調書!$B$37:$D$40,TEXT(LP$1,"000")&amp;" "&amp;許可登録・資格一覧!LP$3,A【施設工事・点検補助等】協力会社調書!$E$37:$F$40)+SUMIF(A【施設工事・点検補助等】協力会社調書!$G$37:$I$40,TEXT(LP$1,"000")&amp;" "&amp;許可登録・資格一覧!LP$3,A【施設工事・点検補助等】協力会社調書!$J$37:$K$40)</f>
        <v>0</v>
      </c>
      <c r="LQ4" s="63">
        <f ca="1">SUMIF(A【施設工事・点検補助等】協力会社調書!$B$37:$D$40,TEXT(LQ$1,"000")&amp;" "&amp;許可登録・資格一覧!LQ$3,A【施設工事・点検補助等】協力会社調書!$E$37:$F$40)+SUMIF(A【施設工事・点検補助等】協力会社調書!$G$37:$I$40,TEXT(LQ$1,"000")&amp;" "&amp;許可登録・資格一覧!LQ$3,A【施設工事・点検補助等】協力会社調書!$J$37:$K$40)</f>
        <v>0</v>
      </c>
      <c r="LR4" s="63">
        <f ca="1">SUMIF(A【施設工事・点検補助等】協力会社調書!$B$37:$D$40,TEXT(LR$1,"000")&amp;" "&amp;許可登録・資格一覧!LR$3,A【施設工事・点検補助等】協力会社調書!$E$37:$F$40)+SUMIF(A【施設工事・点検補助等】協力会社調書!$G$37:$I$40,TEXT(LR$1,"000")&amp;" "&amp;許可登録・資格一覧!LR$3,A【施設工事・点検補助等】協力会社調書!$J$37:$K$40)</f>
        <v>0</v>
      </c>
      <c r="LS4" s="63">
        <f ca="1">SUMIF(A【施設工事・点検補助等】協力会社調書!$B$37:$D$40,TEXT(LS$1,"000")&amp;" "&amp;許可登録・資格一覧!LS$3,A【施設工事・点検補助等】協力会社調書!$E$37:$F$40)+SUMIF(A【施設工事・点検補助等】協力会社調書!$G$37:$I$40,TEXT(LS$1,"000")&amp;" "&amp;許可登録・資格一覧!LS$3,A【施設工事・点検補助等】協力会社調書!$J$37:$K$40)</f>
        <v>0</v>
      </c>
      <c r="LT4" s="63">
        <f ca="1">SUMIF(A【施設工事・点検補助等】協力会社調書!$B$37:$D$40,TEXT(LT$1,"000")&amp;" "&amp;許可登録・資格一覧!LT$3,A【施設工事・点検補助等】協力会社調書!$E$37:$F$40)+SUMIF(A【施設工事・点検補助等】協力会社調書!$G$37:$I$40,TEXT(LT$1,"000")&amp;" "&amp;許可登録・資格一覧!LT$3,A【施設工事・点検補助等】協力会社調書!$J$37:$K$40)</f>
        <v>0</v>
      </c>
      <c r="LU4" s="63">
        <f ca="1">SUMIF(A【施設工事・点検補助等】協力会社調書!$B$37:$D$40,TEXT(LU$1,"000")&amp;" "&amp;許可登録・資格一覧!LU$3,A【施設工事・点検補助等】協力会社調書!$E$37:$F$40)+SUMIF(A【施設工事・点検補助等】協力会社調書!$G$37:$I$40,TEXT(LU$1,"000")&amp;" "&amp;許可登録・資格一覧!LU$3,A【施設工事・点検補助等】協力会社調書!$J$37:$K$40)</f>
        <v>0</v>
      </c>
      <c r="LV4" s="63">
        <f ca="1">SUMIF(A【施設工事・点検補助等】協力会社調書!$B$37:$D$40,TEXT(LV$1,"000")&amp;" "&amp;許可登録・資格一覧!LV$3,A【施設工事・点検補助等】協力会社調書!$E$37:$F$40)+SUMIF(A【施設工事・点検補助等】協力会社調書!$G$37:$I$40,TEXT(LV$1,"000")&amp;" "&amp;許可登録・資格一覧!LV$3,A【施設工事・点検補助等】協力会社調書!$J$37:$K$40)</f>
        <v>0</v>
      </c>
      <c r="LW4" s="63">
        <f ca="1">SUMIF(A【施設工事・点検補助等】協力会社調書!$B$37:$D$40,TEXT(LW$1,"000")&amp;" "&amp;許可登録・資格一覧!LW$3,A【施設工事・点検補助等】協力会社調書!$E$37:$F$40)+SUMIF(A【施設工事・点検補助等】協力会社調書!$G$37:$I$40,TEXT(LW$1,"000")&amp;" "&amp;許可登録・資格一覧!LW$3,A【施設工事・点検補助等】協力会社調書!$J$37:$K$40)</f>
        <v>0</v>
      </c>
      <c r="LX4" s="63">
        <f ca="1">SUMIF(A【施設工事・点検補助等】協力会社調書!$B$37:$D$40,TEXT(LX$1,"000")&amp;" "&amp;許可登録・資格一覧!LX$3,A【施設工事・点検補助等】協力会社調書!$E$37:$F$40)+SUMIF(A【施設工事・点検補助等】協力会社調書!$G$37:$I$40,TEXT(LX$1,"000")&amp;" "&amp;許可登録・資格一覧!LX$3,A【施設工事・点検補助等】協力会社調書!$J$37:$K$40)</f>
        <v>0</v>
      </c>
      <c r="LY4" s="63">
        <f ca="1">SUMIF(A【施設工事・点検補助等】協力会社調書!$B$37:$D$40,TEXT(LY$1,"000")&amp;" "&amp;許可登録・資格一覧!LY$3,A【施設工事・点検補助等】協力会社調書!$E$37:$F$40)+SUMIF(A【施設工事・点検補助等】協力会社調書!$G$37:$I$40,TEXT(LY$1,"000")&amp;" "&amp;許可登録・資格一覧!LY$3,A【施設工事・点検補助等】協力会社調書!$J$37:$K$40)</f>
        <v>0</v>
      </c>
      <c r="LZ4" s="63">
        <f ca="1">SUMIF(A【施設工事・点検補助等】協力会社調書!$B$37:$D$40,TEXT(LZ$1,"000")&amp;" "&amp;許可登録・資格一覧!LZ$3,A【施設工事・点検補助等】協力会社調書!$E$37:$F$40)+SUMIF(A【施設工事・点検補助等】協力会社調書!$G$37:$I$40,TEXT(LZ$1,"000")&amp;" "&amp;許可登録・資格一覧!LZ$3,A【施設工事・点検補助等】協力会社調書!$J$37:$K$40)</f>
        <v>0</v>
      </c>
      <c r="MA4" s="63">
        <f ca="1">SUMIF(A【施設工事・点検補助等】協力会社調書!$B$37:$D$40,TEXT(MA$1,"000")&amp;" "&amp;許可登録・資格一覧!MA$3,A【施設工事・点検補助等】協力会社調書!$E$37:$F$40)+SUMIF(A【施設工事・点検補助等】協力会社調書!$G$37:$I$40,TEXT(MA$1,"000")&amp;" "&amp;許可登録・資格一覧!MA$3,A【施設工事・点検補助等】協力会社調書!$J$37:$K$40)</f>
        <v>0</v>
      </c>
      <c r="MB4" s="63">
        <f ca="1">SUMIF(A【施設工事・点検補助等】協力会社調書!$B$37:$D$40,TEXT(MB$1,"000")&amp;" "&amp;許可登録・資格一覧!MB$3,A【施設工事・点検補助等】協力会社調書!$E$37:$F$40)+SUMIF(A【施設工事・点検補助等】協力会社調書!$G$37:$I$40,TEXT(MB$1,"000")&amp;" "&amp;許可登録・資格一覧!MB$3,A【施設工事・点検補助等】協力会社調書!$J$37:$K$40)</f>
        <v>0</v>
      </c>
      <c r="MC4" s="63">
        <f ca="1">SUMIF(A【施設工事・点検補助等】協力会社調書!$B$37:$D$40,TEXT(MC$1,"000")&amp;" "&amp;許可登録・資格一覧!MC$3,A【施設工事・点検補助等】協力会社調書!$E$37:$F$40)+SUMIF(A【施設工事・点検補助等】協力会社調書!$G$37:$I$40,TEXT(MC$1,"000")&amp;" "&amp;許可登録・資格一覧!MC$3,A【施設工事・点検補助等】協力会社調書!$J$37:$K$40)</f>
        <v>0</v>
      </c>
      <c r="MD4" s="63">
        <f ca="1">SUMIF(A【施設工事・点検補助等】協力会社調書!$B$37:$D$40,TEXT(MD$1,"000")&amp;" "&amp;許可登録・資格一覧!MD$3,A【施設工事・点検補助等】協力会社調書!$E$37:$F$40)+SUMIF(A【施設工事・点検補助等】協力会社調書!$G$37:$I$40,TEXT(MD$1,"000")&amp;" "&amp;許可登録・資格一覧!MD$3,A【施設工事・点検補助等】協力会社調書!$J$37:$K$40)</f>
        <v>0</v>
      </c>
      <c r="ME4" s="63">
        <f ca="1">SUMIF(A【施設工事・点検補助等】協力会社調書!$B$37:$D$40,TEXT(ME$1,"000")&amp;" "&amp;許可登録・資格一覧!ME$3,A【施設工事・点検補助等】協力会社調書!$E$37:$F$40)+SUMIF(A【施設工事・点検補助等】協力会社調書!$G$37:$I$40,TEXT(ME$1,"000")&amp;" "&amp;許可登録・資格一覧!ME$3,A【施設工事・点検補助等】協力会社調書!$J$37:$K$40)</f>
        <v>0</v>
      </c>
      <c r="MF4" s="63">
        <f ca="1">SUMIF(A【施設工事・点検補助等】協力会社調書!$B$37:$D$40,TEXT(MF$1,"000")&amp;" "&amp;許可登録・資格一覧!MF$3,A【施設工事・点検補助等】協力会社調書!$E$37:$F$40)+SUMIF(A【施設工事・点検補助等】協力会社調書!$G$37:$I$40,TEXT(MF$1,"000")&amp;" "&amp;許可登録・資格一覧!MF$3,A【施設工事・点検補助等】協力会社調書!$J$37:$K$40)</f>
        <v>0</v>
      </c>
      <c r="MG4" s="63">
        <f ca="1">SUMIF(A【施設工事・点検補助等】協力会社調書!$B$37:$D$40,TEXT(MG$1,"000")&amp;" "&amp;許可登録・資格一覧!MG$3,A【施設工事・点検補助等】協力会社調書!$E$37:$F$40)+SUMIF(A【施設工事・点検補助等】協力会社調書!$G$37:$I$40,TEXT(MG$1,"000")&amp;" "&amp;許可登録・資格一覧!MG$3,A【施設工事・点検補助等】協力会社調書!$J$37:$K$40)</f>
        <v>0</v>
      </c>
      <c r="MH4" s="63">
        <f ca="1">SUMIF(A【施設工事・点検補助等】協力会社調書!$B$37:$D$40,TEXT(MH$1,"000")&amp;" "&amp;許可登録・資格一覧!MH$3,A【施設工事・点検補助等】協力会社調書!$E$37:$F$40)+SUMIF(A【施設工事・点検補助等】協力会社調書!$G$37:$I$40,TEXT(MH$1,"000")&amp;" "&amp;許可登録・資格一覧!MH$3,A【施設工事・点検補助等】協力会社調書!$J$37:$K$40)</f>
        <v>0</v>
      </c>
      <c r="MI4" s="63">
        <f ca="1">SUMIF(A【施設工事・点検補助等】協力会社調書!$B$37:$D$40,TEXT(MI$1,"000")&amp;" "&amp;許可登録・資格一覧!MI$3,A【施設工事・点検補助等】協力会社調書!$E$37:$F$40)+SUMIF(A【施設工事・点検補助等】協力会社調書!$G$37:$I$40,TEXT(MI$1,"000")&amp;" "&amp;許可登録・資格一覧!MI$3,A【施設工事・点検補助等】協力会社調書!$J$37:$K$40)</f>
        <v>0</v>
      </c>
    </row>
    <row r="5" spans="1:359" s="57" customFormat="1" x14ac:dyDescent="0.15">
      <c r="A5" s="95"/>
      <c r="B5" s="94"/>
      <c r="C5" s="96"/>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4"/>
      <c r="CB5" s="97"/>
      <c r="CC5" s="97"/>
      <c r="CD5" s="97"/>
      <c r="CE5" s="97"/>
      <c r="CF5" s="97"/>
      <c r="CG5" s="97"/>
      <c r="CH5" s="97"/>
      <c r="CI5" s="97"/>
      <c r="CJ5" s="97"/>
      <c r="CK5" s="97"/>
      <c r="CL5" s="97"/>
      <c r="CM5" s="97"/>
      <c r="CN5" s="97"/>
      <c r="CO5" s="97"/>
      <c r="CP5" s="97"/>
      <c r="CQ5" s="97"/>
      <c r="CR5" s="97"/>
      <c r="CS5" s="97"/>
      <c r="CT5" s="97"/>
      <c r="CU5" s="97"/>
      <c r="CV5" s="97"/>
      <c r="CW5" s="97"/>
      <c r="CX5" s="97"/>
      <c r="CY5" s="97"/>
      <c r="CZ5" s="97"/>
      <c r="DA5" s="97"/>
      <c r="DB5" s="97"/>
      <c r="DC5" s="97"/>
      <c r="DD5" s="97"/>
      <c r="DE5" s="97"/>
      <c r="DF5" s="97"/>
      <c r="DG5" s="97"/>
      <c r="DH5" s="97"/>
      <c r="DI5" s="97"/>
      <c r="DJ5" s="97"/>
      <c r="DK5" s="97"/>
      <c r="DL5" s="97"/>
      <c r="DM5" s="97"/>
      <c r="DN5" s="97"/>
      <c r="DO5" s="97"/>
      <c r="DP5" s="97"/>
      <c r="DQ5" s="97"/>
      <c r="DR5" s="97"/>
      <c r="DS5" s="97"/>
      <c r="DT5" s="97"/>
      <c r="DU5" s="97"/>
      <c r="DV5" s="97"/>
      <c r="DW5" s="97"/>
      <c r="DX5" s="97"/>
      <c r="DY5" s="97"/>
      <c r="DZ5" s="97"/>
      <c r="EA5" s="97"/>
      <c r="EB5" s="97"/>
      <c r="EC5" s="97"/>
      <c r="ED5" s="97"/>
      <c r="EE5" s="97"/>
      <c r="EF5" s="97"/>
      <c r="EG5" s="97"/>
      <c r="EH5" s="97"/>
      <c r="EI5" s="97"/>
      <c r="EJ5" s="97"/>
      <c r="EK5" s="97"/>
      <c r="EL5" s="97"/>
      <c r="EM5" s="97"/>
      <c r="EN5" s="97"/>
      <c r="EO5" s="97"/>
      <c r="EP5" s="97"/>
      <c r="EQ5" s="97"/>
      <c r="ER5" s="97"/>
      <c r="ES5" s="97"/>
      <c r="ET5" s="97"/>
      <c r="EU5" s="97"/>
      <c r="EV5" s="97"/>
      <c r="EW5" s="97"/>
      <c r="EX5" s="97"/>
      <c r="EY5" s="97"/>
      <c r="EZ5" s="97"/>
      <c r="FA5" s="97"/>
      <c r="FB5" s="97"/>
      <c r="FC5" s="97"/>
      <c r="FD5" s="97"/>
      <c r="FE5" s="97"/>
      <c r="FF5" s="97"/>
      <c r="FG5" s="97"/>
      <c r="FH5" s="97"/>
      <c r="FI5" s="97"/>
      <c r="FJ5" s="97"/>
      <c r="FK5" s="97"/>
      <c r="FL5" s="97"/>
      <c r="FM5" s="97"/>
      <c r="FN5" s="97"/>
      <c r="FO5" s="97"/>
      <c r="FP5" s="97"/>
      <c r="FQ5" s="97"/>
      <c r="FR5" s="97"/>
      <c r="FS5" s="97"/>
      <c r="FT5" s="97"/>
      <c r="FU5" s="97"/>
      <c r="FV5" s="97"/>
      <c r="FW5" s="97"/>
      <c r="FX5" s="97"/>
      <c r="FY5" s="97"/>
      <c r="FZ5" s="97"/>
      <c r="GA5" s="97"/>
      <c r="GB5" s="97"/>
      <c r="GC5" s="97"/>
      <c r="GD5" s="97"/>
      <c r="GE5" s="97"/>
      <c r="GF5" s="97"/>
      <c r="GG5" s="97"/>
      <c r="GH5" s="97"/>
      <c r="GI5" s="97"/>
      <c r="GJ5" s="97"/>
      <c r="GK5" s="97"/>
      <c r="GL5" s="97"/>
      <c r="GM5" s="97"/>
      <c r="GN5" s="97"/>
      <c r="GO5" s="97"/>
      <c r="GP5" s="97"/>
      <c r="GQ5" s="97"/>
      <c r="GR5" s="97"/>
      <c r="GS5" s="97"/>
      <c r="GT5" s="97"/>
      <c r="GU5" s="97"/>
      <c r="GV5" s="97"/>
      <c r="GW5" s="97"/>
      <c r="GX5" s="97"/>
      <c r="GY5" s="97"/>
      <c r="GZ5" s="97"/>
      <c r="HA5" s="97"/>
      <c r="HB5" s="97"/>
      <c r="HC5" s="97"/>
      <c r="HD5" s="97"/>
      <c r="HE5" s="97"/>
      <c r="HF5" s="97"/>
      <c r="HG5" s="97"/>
      <c r="HH5" s="97"/>
      <c r="HI5" s="97"/>
      <c r="HJ5" s="97"/>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97"/>
      <c r="KP5" s="97"/>
      <c r="KQ5" s="97"/>
      <c r="KR5" s="97"/>
      <c r="KS5" s="97"/>
      <c r="KT5" s="97"/>
      <c r="KU5" s="97"/>
      <c r="KV5" s="97"/>
      <c r="KW5" s="97"/>
      <c r="KX5" s="97"/>
      <c r="KY5" s="97"/>
      <c r="KZ5" s="97"/>
      <c r="LA5" s="97"/>
      <c r="LB5" s="97"/>
      <c r="LC5" s="97"/>
      <c r="LD5" s="97"/>
      <c r="LE5" s="97"/>
      <c r="LF5" s="97"/>
      <c r="LG5" s="97"/>
      <c r="LH5" s="97"/>
      <c r="LI5" s="97"/>
      <c r="LJ5" s="97"/>
      <c r="LK5" s="97"/>
      <c r="LL5" s="97"/>
      <c r="LM5" s="97"/>
      <c r="LN5" s="97"/>
      <c r="LO5" s="97"/>
      <c r="LP5" s="97"/>
      <c r="LQ5" s="97"/>
      <c r="LR5" s="97"/>
      <c r="LS5" s="97"/>
      <c r="LT5" s="97"/>
      <c r="LU5" s="97"/>
      <c r="LV5" s="97"/>
      <c r="LW5" s="97"/>
      <c r="LX5" s="97"/>
      <c r="LY5" s="97"/>
      <c r="LZ5" s="97"/>
      <c r="MA5" s="97"/>
      <c r="MB5" s="97"/>
      <c r="MC5" s="97"/>
      <c r="MD5" s="97"/>
      <c r="ME5" s="97"/>
      <c r="MF5" s="97"/>
      <c r="MG5" s="97"/>
      <c r="MH5" s="97"/>
      <c r="MI5" s="97"/>
    </row>
    <row r="6" spans="1:359" x14ac:dyDescent="0.15">
      <c r="C6" s="17" t="s">
        <v>844</v>
      </c>
      <c r="D6" s="74">
        <f>COUNTIF(A【施設工事・点検補助等】協力会社調書!$B$18:$D$33,TEXT(D$1,"00")&amp;" "&amp;D$3)</f>
        <v>0</v>
      </c>
      <c r="E6" s="74">
        <f>COUNTIF(A【施設工事・点検補助等】協力会社調書!$B$18:$D$33,TEXT(E$1,"00")&amp;" "&amp;E$3)</f>
        <v>0</v>
      </c>
      <c r="F6" s="74">
        <f>COUNTIF(A【施設工事・点検補助等】協力会社調書!$B$18:$D$33,TEXT(F$1,"00")&amp;" "&amp;F$3)</f>
        <v>0</v>
      </c>
      <c r="G6" s="74">
        <f>COUNTIF(A【施設工事・点検補助等】協力会社調書!$B$18:$D$33,TEXT(G$1,"00")&amp;" "&amp;G$3)</f>
        <v>0</v>
      </c>
      <c r="H6" s="74">
        <f>COUNTIF(A【施設工事・点検補助等】協力会社調書!$B$18:$D$33,TEXT(H$1,"00")&amp;" "&amp;H$3)</f>
        <v>0</v>
      </c>
      <c r="I6" s="74">
        <f>COUNTIF(A【施設工事・点検補助等】協力会社調書!$B$18:$D$33,TEXT(I$1,"00")&amp;" "&amp;I$3)</f>
        <v>0</v>
      </c>
      <c r="J6" s="74">
        <f>COUNTIF(A【施設工事・点検補助等】協力会社調書!$B$18:$D$33,TEXT(J$1,"00")&amp;" "&amp;J$3)</f>
        <v>0</v>
      </c>
      <c r="K6" s="74">
        <f>COUNTIF(A【施設工事・点検補助等】協力会社調書!$B$18:$D$33,TEXT(K$1,"00")&amp;" "&amp;K$3)</f>
        <v>0</v>
      </c>
      <c r="L6" s="74">
        <f>COUNTIF(A【施設工事・点検補助等】協力会社調書!$B$18:$D$33,TEXT(L$1,"00")&amp;" "&amp;L$3)</f>
        <v>0</v>
      </c>
      <c r="M6" s="74">
        <f>COUNTIF(A【施設工事・点検補助等】協力会社調書!$B$18:$D$33,TEXT(M$1,"00")&amp;" "&amp;M$3)</f>
        <v>0</v>
      </c>
      <c r="N6" s="74">
        <f>COUNTIF(A【施設工事・点検補助等】協力会社調書!$B$18:$D$33,TEXT(N$1,"00")&amp;" "&amp;N$3)</f>
        <v>0</v>
      </c>
      <c r="O6" s="74">
        <f>COUNTIF(A【施設工事・点検補助等】協力会社調書!$B$18:$D$33,TEXT(O$1,"00")&amp;" "&amp;O$3)</f>
        <v>0</v>
      </c>
      <c r="P6" s="74">
        <f>COUNTIF(A【施設工事・点検補助等】協力会社調書!$B$18:$D$33,TEXT(P$1,"00")&amp;" "&amp;P$3)</f>
        <v>0</v>
      </c>
      <c r="Q6" s="74">
        <f>COUNTIF(A【施設工事・点検補助等】協力会社調書!$B$18:$D$33,TEXT(Q$1,"00")&amp;" "&amp;Q$3)</f>
        <v>0</v>
      </c>
      <c r="R6" s="74">
        <f>COUNTIF(A【施設工事・点検補助等】協力会社調書!$B$18:$D$33,TEXT(R$1,"00")&amp;" "&amp;R$3)</f>
        <v>0</v>
      </c>
      <c r="S6" s="74">
        <f>COUNTIF(A【施設工事・点検補助等】協力会社調書!$B$18:$D$33,TEXT(S$1,"00")&amp;" "&amp;S$3)</f>
        <v>0</v>
      </c>
      <c r="T6" s="74">
        <f>COUNTIF(A【施設工事・点検補助等】協力会社調書!$B$18:$D$33,TEXT(T$1,"00")&amp;" "&amp;T$3)</f>
        <v>0</v>
      </c>
      <c r="U6" s="74">
        <f>COUNTIF(A【施設工事・点検補助等】協力会社調書!$B$18:$D$33,TEXT(U$1,"00")&amp;" "&amp;U$3)</f>
        <v>0</v>
      </c>
      <c r="V6" s="74">
        <f>COUNTIF(A【施設工事・点検補助等】協力会社調書!$B$18:$D$33,TEXT(V$1,"00")&amp;" "&amp;V$3)</f>
        <v>0</v>
      </c>
      <c r="W6" s="74">
        <f>COUNTIF(A【施設工事・点検補助等】協力会社調書!$B$18:$D$33,TEXT(W$1,"00")&amp;" "&amp;W$3)</f>
        <v>0</v>
      </c>
      <c r="X6" s="74">
        <f>COUNTIF(A【施設工事・点検補助等】協力会社調書!$B$18:$D$33,TEXT(X$1,"00")&amp;" "&amp;X$3)</f>
        <v>0</v>
      </c>
      <c r="Y6" s="74">
        <f>COUNTIF(A【施設工事・点検補助等】協力会社調書!$B$18:$D$33,TEXT(Y$1,"00")&amp;" "&amp;Y$3)</f>
        <v>0</v>
      </c>
      <c r="Z6" s="74">
        <f>COUNTIF(A【施設工事・点検補助等】協力会社調書!$B$18:$D$33,TEXT(Z$1,"00")&amp;" "&amp;Z$3)</f>
        <v>0</v>
      </c>
      <c r="AA6" s="74">
        <f>COUNTIF(A【施設工事・点検補助等】協力会社調書!$B$18:$D$33,TEXT(AA$1,"00")&amp;" "&amp;AA$3)</f>
        <v>0</v>
      </c>
      <c r="AB6" s="74">
        <f>COUNTIF(A【施設工事・点検補助等】協力会社調書!$B$18:$D$33,TEXT(AB$1,"00")&amp;" "&amp;AB$3)</f>
        <v>0</v>
      </c>
      <c r="AC6" s="74">
        <f>COUNTIF(A【施設工事・点検補助等】協力会社調書!$B$18:$D$33,TEXT(AC$1,"00")&amp;" "&amp;AC$3)</f>
        <v>0</v>
      </c>
      <c r="AD6" s="74">
        <f>COUNTIF(A【施設工事・点検補助等】協力会社調書!$B$18:$D$33,TEXT(AD$1,"00")&amp;" "&amp;AD$3)</f>
        <v>0</v>
      </c>
      <c r="AE6" s="74">
        <f>COUNTIF(A【施設工事・点検補助等】協力会社調書!$B$18:$D$33,TEXT(AE$1,"00")&amp;" "&amp;AE$3)</f>
        <v>0</v>
      </c>
      <c r="AF6" s="74">
        <f>COUNTIF(A【施設工事・点検補助等】協力会社調書!$B$18:$D$33,TEXT(AF$1,"00")&amp;" "&amp;AF$3)</f>
        <v>0</v>
      </c>
      <c r="AG6" s="74">
        <f>COUNTIF(A【施設工事・点検補助等】協力会社調書!$B$18:$D$33,TEXT(AG$1,"00")&amp;" "&amp;AG$3)</f>
        <v>0</v>
      </c>
      <c r="AH6" s="74">
        <f>COUNTIF(A【施設工事・点検補助等】協力会社調書!$B$18:$D$33,TEXT(AH$1,"00")&amp;" "&amp;AH$3)</f>
        <v>0</v>
      </c>
      <c r="AI6" s="74">
        <f>COUNTIF(A【施設工事・点検補助等】協力会社調書!$B$18:$D$33,TEXT(AI$1,"00")&amp;" "&amp;AI$3)</f>
        <v>0</v>
      </c>
      <c r="AJ6" s="74">
        <f>COUNTIF(A【施設工事・点検補助等】協力会社調書!$B$18:$D$33,TEXT(AJ$1,"00")&amp;" "&amp;AJ$3)</f>
        <v>0</v>
      </c>
      <c r="AK6" s="74">
        <f>COUNTIF(A【施設工事・点検補助等】協力会社調書!$B$18:$D$33,TEXT(AK$1,"00")&amp;" "&amp;AK$3)</f>
        <v>0</v>
      </c>
      <c r="AL6" s="74">
        <f>COUNTIF(A【施設工事・点検補助等】協力会社調書!$B$18:$D$33,TEXT(AL$1,"00")&amp;" "&amp;AL$3)</f>
        <v>0</v>
      </c>
      <c r="AM6" s="74">
        <f>COUNTIF(A【施設工事・点検補助等】協力会社調書!$B$18:$D$33,TEXT(AM$1,"00")&amp;" "&amp;AM$3)</f>
        <v>0</v>
      </c>
      <c r="AN6" s="74">
        <f>COUNTIF(A【施設工事・点検補助等】協力会社調書!$B$18:$D$33,TEXT(AN$1,"00")&amp;" "&amp;AN$3)</f>
        <v>0</v>
      </c>
      <c r="AO6" s="74">
        <f>COUNTIF(A【施設工事・点検補助等】協力会社調書!$B$18:$D$33,TEXT(AO$1,"00")&amp;" "&amp;AO$3)</f>
        <v>0</v>
      </c>
      <c r="AP6" s="74">
        <f>COUNTIF(A【施設工事・点検補助等】協力会社調書!$B$18:$D$33,TEXT(AP$1,"00")&amp;" "&amp;AP$3)</f>
        <v>0</v>
      </c>
      <c r="AQ6" s="74">
        <f>COUNTIF(A【施設工事・点検補助等】協力会社調書!$B$18:$D$33,TEXT(AQ$1,"00")&amp;" "&amp;AQ$3)</f>
        <v>0</v>
      </c>
      <c r="AR6" s="74">
        <f>COUNTIF(A【施設工事・点検補助等】協力会社調書!$B$18:$D$33,TEXT(AR$1,"00")&amp;" "&amp;AR$3)</f>
        <v>0</v>
      </c>
      <c r="AS6" s="74">
        <f>COUNTIF(A【施設工事・点検補助等】協力会社調書!$B$18:$D$33,TEXT(AS$1,"00")&amp;" "&amp;AS$3)</f>
        <v>0</v>
      </c>
      <c r="AT6" s="74">
        <f>COUNTIF(A【施設工事・点検補助等】協力会社調書!$B$18:$D$33,TEXT(AT$1,"00")&amp;" "&amp;AT$3)</f>
        <v>0</v>
      </c>
      <c r="AU6" s="74">
        <f>COUNTIF(A【施設工事・点検補助等】協力会社調書!$B$18:$D$33,TEXT(AU$1,"00")&amp;" "&amp;AU$3)</f>
        <v>0</v>
      </c>
      <c r="AV6" s="74">
        <f>COUNTIF(A【施設工事・点検補助等】協力会社調書!$B$18:$D$33,TEXT(AV$1,"00")&amp;" "&amp;AV$3)</f>
        <v>0</v>
      </c>
      <c r="AW6" s="74">
        <f>COUNTIF(A【施設工事・点検補助等】協力会社調書!$B$18:$D$33,TEXT(AW$1,"00")&amp;" "&amp;AW$3)</f>
        <v>0</v>
      </c>
      <c r="AX6" s="74">
        <f>COUNTIF(A【施設工事・点検補助等】協力会社調書!$B$18:$D$33,TEXT(AX$1,"00")&amp;" "&amp;AX$3)</f>
        <v>0</v>
      </c>
      <c r="AY6" s="74">
        <f>COUNTIF(A【施設工事・点検補助等】協力会社調書!$B$18:$D$33,TEXT(AY$1,"00")&amp;" "&amp;AY$3)</f>
        <v>0</v>
      </c>
      <c r="AZ6" s="74">
        <f>COUNTIF(A【施設工事・点検補助等】協力会社調書!$B$18:$D$33,TEXT(AZ$1,"00")&amp;" "&amp;AZ$3)</f>
        <v>0</v>
      </c>
      <c r="BA6" s="74">
        <f>COUNTIF(A【施設工事・点検補助等】協力会社調書!$B$18:$D$33,TEXT(BA$1,"00")&amp;" "&amp;BA$3)</f>
        <v>0</v>
      </c>
      <c r="BB6" s="74">
        <f>COUNTIF(A【施設工事・点検補助等】協力会社調書!$B$18:$D$33,TEXT(BB$1,"00")&amp;" "&amp;BB$3)</f>
        <v>0</v>
      </c>
      <c r="BC6" s="74">
        <f>COUNTIF(A【施設工事・点検補助等】協力会社調書!$B$18:$D$33,TEXT(BC$1,"00")&amp;" "&amp;BC$3)</f>
        <v>0</v>
      </c>
      <c r="BD6" s="74">
        <f>COUNTIF(A【施設工事・点検補助等】協力会社調書!$B$18:$D$33,TEXT(BD$1,"00")&amp;" "&amp;BD$3)</f>
        <v>0</v>
      </c>
      <c r="BE6" s="74">
        <f>COUNTIF(A【施設工事・点検補助等】協力会社調書!$B$18:$D$33,TEXT(BE$1,"00")&amp;" "&amp;BE$3)</f>
        <v>0</v>
      </c>
      <c r="BF6" s="74">
        <f>COUNTIF(A【施設工事・点検補助等】協力会社調書!$B$18:$D$33,TEXT(BF$1,"00")&amp;" "&amp;BF$3)</f>
        <v>0</v>
      </c>
      <c r="BG6" s="74">
        <f>COUNTIF(A【施設工事・点検補助等】協力会社調書!$B$18:$D$33,TEXT(BG$1,"00")&amp;" "&amp;BG$3)</f>
        <v>0</v>
      </c>
      <c r="BH6" s="74">
        <f>COUNTIF(A【施設工事・点検補助等】協力会社調書!$B$18:$D$33,TEXT(BH$1,"00")&amp;" "&amp;BH$3)</f>
        <v>0</v>
      </c>
      <c r="BI6" s="74">
        <f>COUNTIF(A【施設工事・点検補助等】協力会社調書!$B$18:$D$33,TEXT(BI$1,"00")&amp;" "&amp;BI$3)</f>
        <v>0</v>
      </c>
      <c r="BJ6" s="74">
        <f>COUNTIF(A【施設工事・点検補助等】協力会社調書!$B$18:$D$33,TEXT(BJ$1,"00")&amp;" "&amp;BJ$3)</f>
        <v>0</v>
      </c>
      <c r="BK6" s="74">
        <f>COUNTIF(A【施設工事・点検補助等】協力会社調書!$B$18:$D$33,TEXT(BK$1,"00")&amp;" "&amp;BK$3)</f>
        <v>0</v>
      </c>
      <c r="BL6" s="74">
        <f>COUNTIF(A【施設工事・点検補助等】協力会社調書!$B$18:$D$33,TEXT(BL$1,"00")&amp;" "&amp;BL$3)</f>
        <v>0</v>
      </c>
      <c r="BM6" s="74">
        <f>COUNTIF(A【施設工事・点検補助等】協力会社調書!$B$18:$D$33,TEXT(BM$1,"00")&amp;" "&amp;BM$3)</f>
        <v>0</v>
      </c>
      <c r="BN6" s="74">
        <f>COUNTIF(A【施設工事・点検補助等】協力会社調書!$B$18:$D$33,TEXT(BN$1,"00")&amp;" "&amp;BN$3)</f>
        <v>0</v>
      </c>
      <c r="BO6" s="74">
        <f>COUNTIF(A【施設工事・点検補助等】協力会社調書!$B$18:$D$33,TEXT(BO$1,"00")&amp;" "&amp;BO$3)</f>
        <v>0</v>
      </c>
      <c r="BP6" s="74">
        <f>COUNTIF(A【施設工事・点検補助等】協力会社調書!$B$18:$D$33,TEXT(BP$1,"00")&amp;" "&amp;BP$3)</f>
        <v>0</v>
      </c>
      <c r="BQ6" s="74">
        <f>COUNTIF(A【施設工事・点検補助等】協力会社調書!$B$18:$D$33,TEXT(BQ$1,"00")&amp;" "&amp;BQ$3)</f>
        <v>0</v>
      </c>
      <c r="BR6" s="74">
        <f>COUNTIF(A【施設工事・点検補助等】協力会社調書!$B$18:$D$33,TEXT(BR$1,"00")&amp;" "&amp;BR$3)</f>
        <v>0</v>
      </c>
      <c r="BS6" s="74">
        <f>COUNTIF(A【施設工事・点検補助等】協力会社調書!$B$18:$D$33,TEXT(BS$1,"00")&amp;" "&amp;BS$3)</f>
        <v>0</v>
      </c>
      <c r="BT6" s="74">
        <f>COUNTIF(A【施設工事・点検補助等】協力会社調書!$B$18:$D$33,TEXT(BT$1,"00")&amp;" "&amp;BT$3)</f>
        <v>0</v>
      </c>
      <c r="BU6" s="74">
        <f>COUNTIF(A【施設工事・点検補助等】協力会社調書!$B$18:$D$33,TEXT(BU$1,"00")&amp;" "&amp;BU$3)</f>
        <v>0</v>
      </c>
      <c r="BV6" s="74">
        <f>COUNTIF(A【施設工事・点検補助等】協力会社調書!$B$18:$D$33,TEXT(BV$1,"00")&amp;" "&amp;BV$3)</f>
        <v>0</v>
      </c>
      <c r="BW6" s="74">
        <f>COUNTIF(A【施設工事・点検補助等】協力会社調書!$B$18:$D$33,TEXT(BW$1,"00")&amp;" "&amp;BW$3)</f>
        <v>0</v>
      </c>
      <c r="BX6" s="74">
        <f>COUNTIF(A【施設工事・点検補助等】協力会社調書!$B$18:$D$33,TEXT(BX$1,"00")&amp;" "&amp;BX$3)</f>
        <v>0</v>
      </c>
      <c r="BY6" s="74">
        <f>COUNTIF(A【施設工事・点検補助等】協力会社調書!$B$18:$D$33,TEXT(BY$1,"00")&amp;" "&amp;BY$3)</f>
        <v>0</v>
      </c>
      <c r="BZ6" s="74">
        <f>COUNTIF(A【施設工事・点検補助等】協力会社調書!$B$18:$D$33,TEXT(BZ$1,"00")&amp;" "&amp;BZ$3)</f>
        <v>0</v>
      </c>
      <c r="CA6" s="74">
        <f>COUNTIF(A【施設工事・点検補助等】協力会社調書!$B$18:$D$33,TEXT(CA$1,"00")&amp;" "&amp;CA$3)</f>
        <v>0</v>
      </c>
      <c r="CB6" s="63"/>
      <c r="CC6" s="63"/>
      <c r="CD6" s="63"/>
      <c r="CE6" s="63"/>
      <c r="CF6" s="63"/>
      <c r="CG6" s="63"/>
      <c r="CH6" s="63"/>
      <c r="CI6" s="63"/>
      <c r="CJ6" s="63"/>
      <c r="CK6" s="63"/>
      <c r="CL6" s="63"/>
      <c r="CM6" s="63"/>
      <c r="CN6" s="63"/>
      <c r="CO6" s="63"/>
      <c r="CP6" s="63"/>
      <c r="CQ6" s="63"/>
      <c r="CR6" s="63"/>
      <c r="CS6" s="63"/>
      <c r="CT6" s="63"/>
      <c r="CU6" s="63"/>
      <c r="CV6" s="63"/>
      <c r="CW6" s="63"/>
      <c r="CX6" s="63"/>
      <c r="CY6" s="63"/>
      <c r="CZ6" s="63"/>
      <c r="DA6" s="63"/>
      <c r="DB6" s="63"/>
      <c r="DC6" s="63"/>
      <c r="DD6" s="63"/>
      <c r="DE6" s="63"/>
      <c r="DF6" s="63"/>
      <c r="DG6" s="63"/>
      <c r="DH6" s="63"/>
      <c r="DI6" s="63"/>
      <c r="DJ6" s="63"/>
      <c r="DK6" s="63"/>
      <c r="DL6" s="63"/>
      <c r="DM6" s="63"/>
      <c r="DN6" s="63"/>
      <c r="DO6" s="63"/>
      <c r="DP6" s="63"/>
      <c r="DQ6" s="63"/>
      <c r="DR6" s="63"/>
      <c r="DS6" s="63"/>
      <c r="DT6" s="63"/>
      <c r="DU6" s="63"/>
      <c r="DV6" s="63"/>
      <c r="DW6" s="63"/>
      <c r="DX6" s="63"/>
      <c r="DY6" s="63"/>
      <c r="DZ6" s="63"/>
      <c r="EA6" s="63"/>
      <c r="EB6" s="63"/>
      <c r="EC6" s="63"/>
      <c r="ED6" s="63"/>
      <c r="EE6" s="63"/>
      <c r="EF6" s="63"/>
      <c r="EG6" s="63"/>
      <c r="EH6" s="63"/>
      <c r="EI6" s="63"/>
      <c r="EJ6" s="63"/>
      <c r="EK6" s="63"/>
      <c r="EL6" s="63"/>
      <c r="EM6" s="63"/>
      <c r="EN6" s="63"/>
      <c r="EO6" s="63"/>
      <c r="EP6" s="63"/>
      <c r="EQ6" s="63"/>
      <c r="ER6" s="63"/>
      <c r="ES6" s="63"/>
      <c r="ET6" s="63"/>
      <c r="EU6" s="63"/>
      <c r="EV6" s="63"/>
      <c r="EW6" s="63"/>
      <c r="EX6" s="63"/>
      <c r="EY6" s="63"/>
      <c r="EZ6" s="63"/>
      <c r="FA6" s="63"/>
      <c r="FB6" s="63"/>
      <c r="FC6" s="63"/>
      <c r="FD6" s="63"/>
      <c r="FE6" s="63"/>
      <c r="FF6" s="63"/>
      <c r="FG6" s="63"/>
      <c r="FH6" s="63"/>
      <c r="FI6" s="63"/>
      <c r="FJ6" s="63"/>
      <c r="FK6" s="63"/>
      <c r="FL6" s="63"/>
      <c r="FM6" s="63"/>
      <c r="FN6" s="63"/>
      <c r="FO6" s="63"/>
      <c r="FP6" s="63"/>
      <c r="FQ6" s="63"/>
      <c r="FR6" s="63"/>
      <c r="FS6" s="63"/>
      <c r="FT6" s="63"/>
      <c r="FU6" s="63"/>
      <c r="FV6" s="63"/>
      <c r="FW6" s="63"/>
      <c r="FX6" s="63"/>
      <c r="FY6" s="63"/>
      <c r="FZ6" s="63"/>
      <c r="GA6" s="63"/>
      <c r="GB6" s="63"/>
      <c r="GC6" s="63"/>
      <c r="GD6" s="63"/>
      <c r="GE6" s="63"/>
      <c r="GF6" s="63"/>
      <c r="GG6" s="63"/>
      <c r="GH6" s="63"/>
      <c r="GI6" s="63"/>
      <c r="GJ6" s="63"/>
      <c r="GK6" s="63"/>
      <c r="GL6" s="63"/>
      <c r="GM6" s="63"/>
      <c r="GN6" s="63"/>
      <c r="GO6" s="63"/>
      <c r="GP6" s="63"/>
      <c r="GQ6" s="63"/>
      <c r="GR6" s="63"/>
      <c r="GS6" s="63"/>
      <c r="GT6" s="63"/>
      <c r="GU6" s="63"/>
      <c r="GV6" s="63"/>
      <c r="GW6" s="63"/>
      <c r="GX6" s="63"/>
      <c r="GY6" s="63"/>
      <c r="GZ6" s="63"/>
      <c r="HA6" s="63"/>
      <c r="HB6" s="63"/>
      <c r="HC6" s="63"/>
      <c r="HD6" s="63"/>
      <c r="HE6" s="63"/>
      <c r="HF6" s="63"/>
      <c r="HG6" s="63"/>
      <c r="HH6" s="63"/>
      <c r="HI6" s="63"/>
      <c r="HJ6" s="63"/>
      <c r="HK6" s="63"/>
      <c r="HL6" s="63"/>
      <c r="HM6" s="63"/>
      <c r="HN6" s="63"/>
      <c r="HO6" s="63"/>
      <c r="HP6" s="63"/>
      <c r="HQ6" s="63"/>
      <c r="HR6" s="63"/>
      <c r="HS6" s="63"/>
      <c r="HT6" s="63"/>
      <c r="HU6" s="63"/>
      <c r="HV6" s="63"/>
      <c r="HW6" s="63"/>
      <c r="HX6" s="63"/>
      <c r="HY6" s="63"/>
      <c r="HZ6" s="63"/>
      <c r="IA6" s="63"/>
      <c r="IB6" s="63"/>
      <c r="IC6" s="63"/>
      <c r="ID6" s="63"/>
      <c r="IE6" s="63"/>
      <c r="IF6" s="63"/>
      <c r="IG6" s="63"/>
      <c r="IH6" s="63"/>
      <c r="II6" s="63"/>
      <c r="IJ6" s="63"/>
      <c r="IK6" s="63"/>
      <c r="IL6" s="63"/>
      <c r="IM6" s="63"/>
      <c r="IN6" s="63"/>
      <c r="IO6" s="63"/>
      <c r="IP6" s="63"/>
      <c r="IQ6" s="63"/>
      <c r="IR6" s="63"/>
      <c r="IS6" s="63"/>
      <c r="IT6" s="63"/>
      <c r="IU6" s="63"/>
      <c r="IV6" s="63"/>
      <c r="IW6" s="63"/>
      <c r="IX6" s="63"/>
      <c r="IY6" s="63"/>
      <c r="IZ6" s="63"/>
      <c r="JA6" s="63"/>
      <c r="JB6" s="63"/>
      <c r="JC6" s="63"/>
      <c r="JD6" s="63"/>
      <c r="JE6" s="63"/>
      <c r="JF6" s="63"/>
      <c r="JG6" s="63"/>
      <c r="JH6" s="63"/>
      <c r="JI6" s="63"/>
      <c r="JJ6" s="63"/>
      <c r="JK6" s="63"/>
      <c r="JL6" s="63"/>
      <c r="JM6" s="63"/>
      <c r="JN6" s="63"/>
      <c r="JO6" s="63"/>
      <c r="JP6" s="63"/>
      <c r="JQ6" s="63"/>
      <c r="JR6" s="63"/>
      <c r="JS6" s="63"/>
      <c r="JT6" s="63"/>
      <c r="JU6" s="63"/>
      <c r="JV6" s="63"/>
      <c r="JW6" s="63"/>
      <c r="JX6" s="63"/>
      <c r="JY6" s="63"/>
      <c r="JZ6" s="63"/>
      <c r="KA6" s="63"/>
      <c r="KB6" s="63"/>
      <c r="KC6" s="63"/>
      <c r="KD6" s="63"/>
      <c r="KE6" s="63"/>
      <c r="KF6" s="63"/>
      <c r="KG6" s="63"/>
      <c r="KH6" s="63"/>
      <c r="KI6" s="63"/>
      <c r="KJ6" s="63"/>
      <c r="KK6" s="63"/>
      <c r="KL6" s="63"/>
      <c r="KM6" s="63"/>
      <c r="KN6" s="63"/>
      <c r="KO6" s="63"/>
      <c r="KP6" s="63"/>
      <c r="KQ6" s="63"/>
      <c r="KR6" s="63"/>
      <c r="KS6" s="63"/>
      <c r="KT6" s="63"/>
      <c r="KU6" s="63"/>
      <c r="KV6" s="63"/>
      <c r="KW6" s="63"/>
      <c r="KX6" s="63"/>
      <c r="KY6" s="63"/>
      <c r="KZ6" s="63"/>
      <c r="LA6" s="63"/>
      <c r="LB6" s="63"/>
      <c r="LC6" s="63"/>
      <c r="LD6" s="63"/>
      <c r="LE6" s="63"/>
      <c r="LF6" s="63"/>
      <c r="LG6" s="63"/>
      <c r="LH6" s="63"/>
      <c r="LI6" s="63"/>
      <c r="LJ6" s="63"/>
      <c r="LK6" s="63"/>
      <c r="LL6" s="63"/>
      <c r="LM6" s="63"/>
      <c r="LN6" s="63"/>
      <c r="LO6" s="63"/>
      <c r="LP6" s="63"/>
      <c r="LQ6" s="63"/>
      <c r="LR6" s="63"/>
      <c r="LS6" s="63"/>
      <c r="LT6" s="63"/>
      <c r="LU6" s="63"/>
      <c r="LV6" s="63"/>
      <c r="LW6" s="63"/>
      <c r="LX6" s="63"/>
      <c r="LY6" s="63"/>
      <c r="LZ6" s="63"/>
      <c r="MA6" s="63"/>
      <c r="MB6" s="63"/>
      <c r="MC6" s="63"/>
      <c r="MD6" s="63"/>
      <c r="ME6" s="63"/>
      <c r="MF6" s="63"/>
      <c r="MG6" s="63"/>
      <c r="MH6" s="63"/>
      <c r="MI6" s="63"/>
      <c r="MK6" s="17">
        <f>COUNTA(A【施設工事・点検補助等】協力会社調書!$B$18:$D$33)</f>
        <v>0</v>
      </c>
      <c r="ML6" s="17">
        <f>SUM(D6:CA6)</f>
        <v>0</v>
      </c>
      <c r="MM6" s="17">
        <f>MK6-ML6</f>
        <v>0</v>
      </c>
      <c r="MN6" s="109"/>
      <c r="MO6" s="109"/>
      <c r="MP6" s="109"/>
      <c r="MQ6" s="109"/>
      <c r="MR6" s="109"/>
      <c r="MS6" s="109"/>
      <c r="MT6" s="17">
        <f>SUM(MN6:MS6)</f>
        <v>0</v>
      </c>
      <c r="MU6" s="100">
        <f>MM6-MT6</f>
        <v>0</v>
      </c>
    </row>
    <row r="7" spans="1:359" x14ac:dyDescent="0.15">
      <c r="C7" s="17" t="s">
        <v>845</v>
      </c>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63">
        <f ca="1">SUMIF(A【施設工事・点検補助等】協力会社調書!$B$37:$D$40,TEXT(CB$1,"000")&amp;" "&amp;許可登録・資格一覧!CB$3,A【施設工事・点検補助等】協力会社調書!$E$37:$F$40)+SUMIF(A【施設工事・点検補助等】協力会社調書!$G$37:$I$40,TEXT(CB$1,"000")&amp;" "&amp;許可登録・資格一覧!CB$3,A【施設工事・点検補助等】協力会社調書!$J$37:$K$40)</f>
        <v>0</v>
      </c>
      <c r="CC7" s="63">
        <f ca="1">SUMIF(A【施設工事・点検補助等】協力会社調書!$B$37:$D$40,TEXT(CC$1,"000")&amp;" "&amp;許可登録・資格一覧!CC$3,A【施設工事・点検補助等】協力会社調書!$E$37:$F$40)+SUMIF(A【施設工事・点検補助等】協力会社調書!$G$37:$I$40,TEXT(CC$1,"000")&amp;" "&amp;許可登録・資格一覧!CC$3,A【施設工事・点検補助等】協力会社調書!$J$37:$K$40)</f>
        <v>0</v>
      </c>
      <c r="CD7" s="63">
        <f ca="1">SUMIF(A【施設工事・点検補助等】協力会社調書!$B$37:$D$40,TEXT(CD$1,"000")&amp;" "&amp;許可登録・資格一覧!CD$3,A【施設工事・点検補助等】協力会社調書!$E$37:$F$40)+SUMIF(A【施設工事・点検補助等】協力会社調書!$G$37:$I$40,TEXT(CD$1,"000")&amp;" "&amp;許可登録・資格一覧!CD$3,A【施設工事・点検補助等】協力会社調書!$J$37:$K$40)</f>
        <v>0</v>
      </c>
      <c r="CE7" s="63">
        <f ca="1">SUMIF(A【施設工事・点検補助等】協力会社調書!$B$37:$D$40,TEXT(CE$1,"000")&amp;" "&amp;許可登録・資格一覧!CE$3,A【施設工事・点検補助等】協力会社調書!$E$37:$F$40)+SUMIF(A【施設工事・点検補助等】協力会社調書!$G$37:$I$40,TEXT(CE$1,"000")&amp;" "&amp;許可登録・資格一覧!CE$3,A【施設工事・点検補助等】協力会社調書!$J$37:$K$40)</f>
        <v>0</v>
      </c>
      <c r="CF7" s="63">
        <f ca="1">SUMIF(A【施設工事・点検補助等】協力会社調書!$B$37:$D$40,TEXT(CF$1,"000")&amp;" "&amp;許可登録・資格一覧!CF$3,A【施設工事・点検補助等】協力会社調書!$E$37:$F$40)+SUMIF(A【施設工事・点検補助等】協力会社調書!$G$37:$I$40,TEXT(CF$1,"000")&amp;" "&amp;許可登録・資格一覧!CF$3,A【施設工事・点検補助等】協力会社調書!$J$37:$K$40)</f>
        <v>0</v>
      </c>
      <c r="CG7" s="63">
        <f ca="1">SUMIF(A【施設工事・点検補助等】協力会社調書!$B$37:$D$40,TEXT(CG$1,"000")&amp;" "&amp;許可登録・資格一覧!CG$3,A【施設工事・点検補助等】協力会社調書!$E$37:$F$40)+SUMIF(A【施設工事・点検補助等】協力会社調書!$G$37:$I$40,TEXT(CG$1,"000")&amp;" "&amp;許可登録・資格一覧!CG$3,A【施設工事・点検補助等】協力会社調書!$J$37:$K$40)</f>
        <v>0</v>
      </c>
      <c r="CH7" s="63">
        <f ca="1">SUMIF(A【施設工事・点検補助等】協力会社調書!$B$37:$D$40,TEXT(CH$1,"000")&amp;" "&amp;許可登録・資格一覧!CH$3,A【施設工事・点検補助等】協力会社調書!$E$37:$F$40)+SUMIF(A【施設工事・点検補助等】協力会社調書!$G$37:$I$40,TEXT(CH$1,"000")&amp;" "&amp;許可登録・資格一覧!CH$3,A【施設工事・点検補助等】協力会社調書!$J$37:$K$40)</f>
        <v>0</v>
      </c>
      <c r="CI7" s="63">
        <f ca="1">SUMIF(A【施設工事・点検補助等】協力会社調書!$B$37:$D$40,TEXT(CI$1,"000")&amp;" "&amp;許可登録・資格一覧!CI$3,A【施設工事・点検補助等】協力会社調書!$E$37:$F$40)+SUMIF(A【施設工事・点検補助等】協力会社調書!$G$37:$I$40,TEXT(CI$1,"000")&amp;" "&amp;許可登録・資格一覧!CI$3,A【施設工事・点検補助等】協力会社調書!$J$37:$K$40)</f>
        <v>0</v>
      </c>
      <c r="CJ7" s="63">
        <f ca="1">SUMIF(A【施設工事・点検補助等】協力会社調書!$B$37:$D$40,TEXT(CJ$1,"000")&amp;" "&amp;許可登録・資格一覧!CJ$3,A【施設工事・点検補助等】協力会社調書!$E$37:$F$40)+SUMIF(A【施設工事・点検補助等】協力会社調書!$G$37:$I$40,TEXT(CJ$1,"000")&amp;" "&amp;許可登録・資格一覧!CJ$3,A【施設工事・点検補助等】協力会社調書!$J$37:$K$40)</f>
        <v>0</v>
      </c>
      <c r="CK7" s="63">
        <f ca="1">SUMIF(A【施設工事・点検補助等】協力会社調書!$B$37:$D$40,TEXT(CK$1,"000")&amp;" "&amp;許可登録・資格一覧!CK$3,A【施設工事・点検補助等】協力会社調書!$E$37:$F$40)+SUMIF(A【施設工事・点検補助等】協力会社調書!$G$37:$I$40,TEXT(CK$1,"000")&amp;" "&amp;許可登録・資格一覧!CK$3,A【施設工事・点検補助等】協力会社調書!$J$37:$K$40)</f>
        <v>0</v>
      </c>
      <c r="CL7" s="63">
        <f ca="1">SUMIF(A【施設工事・点検補助等】協力会社調書!$B$37:$D$40,TEXT(CL$1,"000")&amp;" "&amp;許可登録・資格一覧!CL$3,A【施設工事・点検補助等】協力会社調書!$E$37:$F$40)+SUMIF(A【施設工事・点検補助等】協力会社調書!$G$37:$I$40,TEXT(CL$1,"000")&amp;" "&amp;許可登録・資格一覧!CL$3,A【施設工事・点検補助等】協力会社調書!$J$37:$K$40)</f>
        <v>0</v>
      </c>
      <c r="CM7" s="63">
        <f ca="1">SUMIF(A【施設工事・点検補助等】協力会社調書!$B$37:$D$40,TEXT(CM$1,"000")&amp;" "&amp;許可登録・資格一覧!CM$3,A【施設工事・点検補助等】協力会社調書!$E$37:$F$40)+SUMIF(A【施設工事・点検補助等】協力会社調書!$G$37:$I$40,TEXT(CM$1,"000")&amp;" "&amp;許可登録・資格一覧!CM$3,A【施設工事・点検補助等】協力会社調書!$J$37:$K$40)</f>
        <v>0</v>
      </c>
      <c r="CN7" s="63">
        <f ca="1">SUMIF(A【施設工事・点検補助等】協力会社調書!$B$37:$D$40,TEXT(CN$1,"000")&amp;" "&amp;許可登録・資格一覧!CN$3,A【施設工事・点検補助等】協力会社調書!$E$37:$F$40)+SUMIF(A【施設工事・点検補助等】協力会社調書!$G$37:$I$40,TEXT(CN$1,"000")&amp;" "&amp;許可登録・資格一覧!CN$3,A【施設工事・点検補助等】協力会社調書!$J$37:$K$40)</f>
        <v>0</v>
      </c>
      <c r="CO7" s="63">
        <f ca="1">SUMIF(A【施設工事・点検補助等】協力会社調書!$B$37:$D$40,TEXT(CO$1,"000")&amp;" "&amp;許可登録・資格一覧!CO$3,A【施設工事・点検補助等】協力会社調書!$E$37:$F$40)+SUMIF(A【施設工事・点検補助等】協力会社調書!$G$37:$I$40,TEXT(CO$1,"000")&amp;" "&amp;許可登録・資格一覧!CO$3,A【施設工事・点検補助等】協力会社調書!$J$37:$K$40)</f>
        <v>0</v>
      </c>
      <c r="CP7" s="63">
        <f ca="1">SUMIF(A【施設工事・点検補助等】協力会社調書!$B$37:$D$40,TEXT(CP$1,"000")&amp;" "&amp;許可登録・資格一覧!CP$3,A【施設工事・点検補助等】協力会社調書!$E$37:$F$40)+SUMIF(A【施設工事・点検補助等】協力会社調書!$G$37:$I$40,TEXT(CP$1,"000")&amp;" "&amp;許可登録・資格一覧!CP$3,A【施設工事・点検補助等】協力会社調書!$J$37:$K$40)</f>
        <v>0</v>
      </c>
      <c r="CQ7" s="63">
        <f ca="1">SUMIF(A【施設工事・点検補助等】協力会社調書!$B$37:$D$40,TEXT(CQ$1,"000")&amp;" "&amp;許可登録・資格一覧!CQ$3,A【施設工事・点検補助等】協力会社調書!$E$37:$F$40)+SUMIF(A【施設工事・点検補助等】協力会社調書!$G$37:$I$40,TEXT(CQ$1,"000")&amp;" "&amp;許可登録・資格一覧!CQ$3,A【施設工事・点検補助等】協力会社調書!$J$37:$K$40)</f>
        <v>0</v>
      </c>
      <c r="CR7" s="63">
        <f ca="1">SUMIF(A【施設工事・点検補助等】協力会社調書!$B$37:$D$40,TEXT(CR$1,"000")&amp;" "&amp;許可登録・資格一覧!CR$3,A【施設工事・点検補助等】協力会社調書!$E$37:$F$40)+SUMIF(A【施設工事・点検補助等】協力会社調書!$G$37:$I$40,TEXT(CR$1,"000")&amp;" "&amp;許可登録・資格一覧!CR$3,A【施設工事・点検補助等】協力会社調書!$J$37:$K$40)</f>
        <v>0</v>
      </c>
      <c r="CS7" s="63">
        <f ca="1">SUMIF(A【施設工事・点検補助等】協力会社調書!$B$37:$D$40,TEXT(CS$1,"000")&amp;" "&amp;許可登録・資格一覧!CS$3,A【施設工事・点検補助等】協力会社調書!$E$37:$F$40)+SUMIF(A【施設工事・点検補助等】協力会社調書!$G$37:$I$40,TEXT(CS$1,"000")&amp;" "&amp;許可登録・資格一覧!CS$3,A【施設工事・点検補助等】協力会社調書!$J$37:$K$40)</f>
        <v>0</v>
      </c>
      <c r="CT7" s="63">
        <f ca="1">SUMIF(A【施設工事・点検補助等】協力会社調書!$B$37:$D$40,TEXT(CT$1,"000")&amp;" "&amp;許可登録・資格一覧!CT$3,A【施設工事・点検補助等】協力会社調書!$E$37:$F$40)+SUMIF(A【施設工事・点検補助等】協力会社調書!$G$37:$I$40,TEXT(CT$1,"000")&amp;" "&amp;許可登録・資格一覧!CT$3,A【施設工事・点検補助等】協力会社調書!$J$37:$K$40)</f>
        <v>0</v>
      </c>
      <c r="CU7" s="63">
        <f ca="1">SUMIF(A【施設工事・点検補助等】協力会社調書!$B$37:$D$40,TEXT(CU$1,"000")&amp;" "&amp;許可登録・資格一覧!CU$3,A【施設工事・点検補助等】協力会社調書!$E$37:$F$40)+SUMIF(A【施設工事・点検補助等】協力会社調書!$G$37:$I$40,TEXT(CU$1,"000")&amp;" "&amp;許可登録・資格一覧!CU$3,A【施設工事・点検補助等】協力会社調書!$J$37:$K$40)</f>
        <v>0</v>
      </c>
      <c r="CV7" s="63">
        <f ca="1">SUMIF(A【施設工事・点検補助等】協力会社調書!$B$37:$D$40,TEXT(CV$1,"000")&amp;" "&amp;許可登録・資格一覧!CV$3,A【施設工事・点検補助等】協力会社調書!$E$37:$F$40)+SUMIF(A【施設工事・点検補助等】協力会社調書!$G$37:$I$40,TEXT(CV$1,"000")&amp;" "&amp;許可登録・資格一覧!CV$3,A【施設工事・点検補助等】協力会社調書!$J$37:$K$40)</f>
        <v>0</v>
      </c>
      <c r="CW7" s="63">
        <f ca="1">SUMIF(A【施設工事・点検補助等】協力会社調書!$B$37:$D$40,TEXT(CW$1,"000")&amp;" "&amp;許可登録・資格一覧!CW$3,A【施設工事・点検補助等】協力会社調書!$E$37:$F$40)+SUMIF(A【施設工事・点検補助等】協力会社調書!$G$37:$I$40,TEXT(CW$1,"000")&amp;" "&amp;許可登録・資格一覧!CW$3,A【施設工事・点検補助等】協力会社調書!$J$37:$K$40)</f>
        <v>0</v>
      </c>
      <c r="CX7" s="63">
        <f ca="1">SUMIF(A【施設工事・点検補助等】協力会社調書!$B$37:$D$40,TEXT(CX$1,"000")&amp;" "&amp;許可登録・資格一覧!CX$3,A【施設工事・点検補助等】協力会社調書!$E$37:$F$40)+SUMIF(A【施設工事・点検補助等】協力会社調書!$G$37:$I$40,TEXT(CX$1,"000")&amp;" "&amp;許可登録・資格一覧!CX$3,A【施設工事・点検補助等】協力会社調書!$J$37:$K$40)</f>
        <v>0</v>
      </c>
      <c r="CY7" s="63">
        <f ca="1">SUMIF(A【施設工事・点検補助等】協力会社調書!$B$37:$D$40,TEXT(CY$1,"000")&amp;" "&amp;許可登録・資格一覧!CY$3,A【施設工事・点検補助等】協力会社調書!$E$37:$F$40)+SUMIF(A【施設工事・点検補助等】協力会社調書!$G$37:$I$40,TEXT(CY$1,"000")&amp;" "&amp;許可登録・資格一覧!CY$3,A【施設工事・点検補助等】協力会社調書!$J$37:$K$40)</f>
        <v>0</v>
      </c>
      <c r="CZ7" s="63">
        <f ca="1">SUMIF(A【施設工事・点検補助等】協力会社調書!$B$37:$D$40,TEXT(CZ$1,"000")&amp;" "&amp;許可登録・資格一覧!CZ$3,A【施設工事・点検補助等】協力会社調書!$E$37:$F$40)+SUMIF(A【施設工事・点検補助等】協力会社調書!$G$37:$I$40,TEXT(CZ$1,"000")&amp;" "&amp;許可登録・資格一覧!CZ$3,A【施設工事・点検補助等】協力会社調書!$J$37:$K$40)</f>
        <v>0</v>
      </c>
      <c r="DA7" s="63">
        <f ca="1">SUMIF(A【施設工事・点検補助等】協力会社調書!$B$37:$D$40,TEXT(DA$1,"000")&amp;" "&amp;許可登録・資格一覧!DA$3,A【施設工事・点検補助等】協力会社調書!$E$37:$F$40)+SUMIF(A【施設工事・点検補助等】協力会社調書!$G$37:$I$40,TEXT(DA$1,"000")&amp;" "&amp;許可登録・資格一覧!DA$3,A【施設工事・点検補助等】協力会社調書!$J$37:$K$40)</f>
        <v>0</v>
      </c>
      <c r="DB7" s="63">
        <f ca="1">SUMIF(A【施設工事・点検補助等】協力会社調書!$B$37:$D$40,TEXT(DB$1,"000")&amp;" "&amp;許可登録・資格一覧!DB$3,A【施設工事・点検補助等】協力会社調書!$E$37:$F$40)+SUMIF(A【施設工事・点検補助等】協力会社調書!$G$37:$I$40,TEXT(DB$1,"000")&amp;" "&amp;許可登録・資格一覧!DB$3,A【施設工事・点検補助等】協力会社調書!$J$37:$K$40)</f>
        <v>0</v>
      </c>
      <c r="DC7" s="63">
        <f ca="1">SUMIF(A【施設工事・点検補助等】協力会社調書!$B$37:$D$40,TEXT(DC$1,"000")&amp;" "&amp;許可登録・資格一覧!DC$3,A【施設工事・点検補助等】協力会社調書!$E$37:$F$40)+SUMIF(A【施設工事・点検補助等】協力会社調書!$G$37:$I$40,TEXT(DC$1,"000")&amp;" "&amp;許可登録・資格一覧!DC$3,A【施設工事・点検補助等】協力会社調書!$J$37:$K$40)</f>
        <v>0</v>
      </c>
      <c r="DD7" s="63">
        <f ca="1">SUMIF(A【施設工事・点検補助等】協力会社調書!$B$37:$D$40,TEXT(DD$1,"000")&amp;" "&amp;許可登録・資格一覧!DD$3,A【施設工事・点検補助等】協力会社調書!$E$37:$F$40)+SUMIF(A【施設工事・点検補助等】協力会社調書!$G$37:$I$40,TEXT(DD$1,"000")&amp;" "&amp;許可登録・資格一覧!DD$3,A【施設工事・点検補助等】協力会社調書!$J$37:$K$40)</f>
        <v>0</v>
      </c>
      <c r="DE7" s="63">
        <f ca="1">SUMIF(A【施設工事・点検補助等】協力会社調書!$B$37:$D$40,TEXT(DE$1,"000")&amp;" "&amp;許可登録・資格一覧!DE$3,A【施設工事・点検補助等】協力会社調書!$E$37:$F$40)+SUMIF(A【施設工事・点検補助等】協力会社調書!$G$37:$I$40,TEXT(DE$1,"000")&amp;" "&amp;許可登録・資格一覧!DE$3,A【施設工事・点検補助等】協力会社調書!$J$37:$K$40)</f>
        <v>0</v>
      </c>
      <c r="DF7" s="63">
        <f ca="1">SUMIF(A【施設工事・点検補助等】協力会社調書!$B$37:$D$40,TEXT(DF$1,"000")&amp;" "&amp;許可登録・資格一覧!DF$3,A【施設工事・点検補助等】協力会社調書!$E$37:$F$40)+SUMIF(A【施設工事・点検補助等】協力会社調書!$G$37:$I$40,TEXT(DF$1,"000")&amp;" "&amp;許可登録・資格一覧!DF$3,A【施設工事・点検補助等】協力会社調書!$J$37:$K$40)</f>
        <v>0</v>
      </c>
      <c r="DG7" s="63">
        <f ca="1">SUMIF(A【施設工事・点検補助等】協力会社調書!$B$37:$D$40,TEXT(DG$1,"000")&amp;" "&amp;許可登録・資格一覧!DG$3,A【施設工事・点検補助等】協力会社調書!$E$37:$F$40)+SUMIF(A【施設工事・点検補助等】協力会社調書!$G$37:$I$40,TEXT(DG$1,"000")&amp;" "&amp;許可登録・資格一覧!DG$3,A【施設工事・点検補助等】協力会社調書!$J$37:$K$40)</f>
        <v>0</v>
      </c>
      <c r="DH7" s="63">
        <f ca="1">SUMIF(A【施設工事・点検補助等】協力会社調書!$B$37:$D$40,TEXT(DH$1,"000")&amp;" "&amp;許可登録・資格一覧!DH$3,A【施設工事・点検補助等】協力会社調書!$E$37:$F$40)+SUMIF(A【施設工事・点検補助等】協力会社調書!$G$37:$I$40,TEXT(DH$1,"000")&amp;" "&amp;許可登録・資格一覧!DH$3,A【施設工事・点検補助等】協力会社調書!$J$37:$K$40)</f>
        <v>0</v>
      </c>
      <c r="DI7" s="63">
        <f ca="1">SUMIF(A【施設工事・点検補助等】協力会社調書!$B$37:$D$40,TEXT(DI$1,"000")&amp;" "&amp;許可登録・資格一覧!DI$3,A【施設工事・点検補助等】協力会社調書!$E$37:$F$40)+SUMIF(A【施設工事・点検補助等】協力会社調書!$G$37:$I$40,TEXT(DI$1,"000")&amp;" "&amp;許可登録・資格一覧!DI$3,A【施設工事・点検補助等】協力会社調書!$J$37:$K$40)</f>
        <v>0</v>
      </c>
      <c r="DJ7" s="63">
        <f ca="1">SUMIF(A【施設工事・点検補助等】協力会社調書!$B$37:$D$40,TEXT(DJ$1,"000")&amp;" "&amp;許可登録・資格一覧!DJ$3,A【施設工事・点検補助等】協力会社調書!$E$37:$F$40)+SUMIF(A【施設工事・点検補助等】協力会社調書!$G$37:$I$40,TEXT(DJ$1,"000")&amp;" "&amp;許可登録・資格一覧!DJ$3,A【施設工事・点検補助等】協力会社調書!$J$37:$K$40)</f>
        <v>0</v>
      </c>
      <c r="DK7" s="63">
        <f ca="1">SUMIF(A【施設工事・点検補助等】協力会社調書!$B$37:$D$40,TEXT(DK$1,"000")&amp;" "&amp;許可登録・資格一覧!DK$3,A【施設工事・点検補助等】協力会社調書!$E$37:$F$40)+SUMIF(A【施設工事・点検補助等】協力会社調書!$G$37:$I$40,TEXT(DK$1,"000")&amp;" "&amp;許可登録・資格一覧!DK$3,A【施設工事・点検補助等】協力会社調書!$J$37:$K$40)</f>
        <v>0</v>
      </c>
      <c r="DL7" s="63">
        <f ca="1">SUMIF(A【施設工事・点検補助等】協力会社調書!$B$37:$D$40,TEXT(DL$1,"000")&amp;" "&amp;許可登録・資格一覧!DL$3,A【施設工事・点検補助等】協力会社調書!$E$37:$F$40)+SUMIF(A【施設工事・点検補助等】協力会社調書!$G$37:$I$40,TEXT(DL$1,"000")&amp;" "&amp;許可登録・資格一覧!DL$3,A【施設工事・点検補助等】協力会社調書!$J$37:$K$40)</f>
        <v>0</v>
      </c>
      <c r="DM7" s="63">
        <f ca="1">SUMIF(A【施設工事・点検補助等】協力会社調書!$B$37:$D$40,TEXT(DM$1,"000")&amp;" "&amp;許可登録・資格一覧!DM$3,A【施設工事・点検補助等】協力会社調書!$E$37:$F$40)+SUMIF(A【施設工事・点検補助等】協力会社調書!$G$37:$I$40,TEXT(DM$1,"000")&amp;" "&amp;許可登録・資格一覧!DM$3,A【施設工事・点検補助等】協力会社調書!$J$37:$K$40)</f>
        <v>0</v>
      </c>
      <c r="DN7" s="63">
        <f ca="1">SUMIF(A【施設工事・点検補助等】協力会社調書!$B$37:$D$40,TEXT(DN$1,"000")&amp;" "&amp;許可登録・資格一覧!DN$3,A【施設工事・点検補助等】協力会社調書!$E$37:$F$40)+SUMIF(A【施設工事・点検補助等】協力会社調書!$G$37:$I$40,TEXT(DN$1,"000")&amp;" "&amp;許可登録・資格一覧!DN$3,A【施設工事・点検補助等】協力会社調書!$J$37:$K$40)</f>
        <v>0</v>
      </c>
      <c r="DO7" s="63">
        <f ca="1">SUMIF(A【施設工事・点検補助等】協力会社調書!$B$37:$D$40,TEXT(DO$1,"000")&amp;" "&amp;許可登録・資格一覧!DO$3,A【施設工事・点検補助等】協力会社調書!$E$37:$F$40)+SUMIF(A【施設工事・点検補助等】協力会社調書!$G$37:$I$40,TEXT(DO$1,"000")&amp;" "&amp;許可登録・資格一覧!DO$3,A【施設工事・点検補助等】協力会社調書!$J$37:$K$40)</f>
        <v>0</v>
      </c>
      <c r="DP7" s="63">
        <f ca="1">SUMIF(A【施設工事・点検補助等】協力会社調書!$B$37:$D$40,TEXT(DP$1,"000")&amp;" "&amp;許可登録・資格一覧!DP$3,A【施設工事・点検補助等】協力会社調書!$E$37:$F$40)+SUMIF(A【施設工事・点検補助等】協力会社調書!$G$37:$I$40,TEXT(DP$1,"000")&amp;" "&amp;許可登録・資格一覧!DP$3,A【施設工事・点検補助等】協力会社調書!$J$37:$K$40)</f>
        <v>0</v>
      </c>
      <c r="DQ7" s="63">
        <f ca="1">SUMIF(A【施設工事・点検補助等】協力会社調書!$B$37:$D$40,TEXT(DQ$1,"000")&amp;" "&amp;許可登録・資格一覧!DQ$3,A【施設工事・点検補助等】協力会社調書!$E$37:$F$40)+SUMIF(A【施設工事・点検補助等】協力会社調書!$G$37:$I$40,TEXT(DQ$1,"000")&amp;" "&amp;許可登録・資格一覧!DQ$3,A【施設工事・点検補助等】協力会社調書!$J$37:$K$40)</f>
        <v>0</v>
      </c>
      <c r="DR7" s="63">
        <f ca="1">SUMIF(A【施設工事・点検補助等】協力会社調書!$B$37:$D$40,TEXT(DR$1,"000")&amp;" "&amp;許可登録・資格一覧!DR$3,A【施設工事・点検補助等】協力会社調書!$E$37:$F$40)+SUMIF(A【施設工事・点検補助等】協力会社調書!$G$37:$I$40,TEXT(DR$1,"000")&amp;" "&amp;許可登録・資格一覧!DR$3,A【施設工事・点検補助等】協力会社調書!$J$37:$K$40)</f>
        <v>0</v>
      </c>
      <c r="DS7" s="63">
        <f ca="1">SUMIF(A【施設工事・点検補助等】協力会社調書!$B$37:$D$40,TEXT(DS$1,"000")&amp;" "&amp;許可登録・資格一覧!DS$3,A【施設工事・点検補助等】協力会社調書!$E$37:$F$40)+SUMIF(A【施設工事・点検補助等】協力会社調書!$G$37:$I$40,TEXT(DS$1,"000")&amp;" "&amp;許可登録・資格一覧!DS$3,A【施設工事・点検補助等】協力会社調書!$J$37:$K$40)</f>
        <v>0</v>
      </c>
      <c r="DT7" s="63">
        <f ca="1">SUMIF(A【施設工事・点検補助等】協力会社調書!$B$37:$D$40,TEXT(DT$1,"000")&amp;" "&amp;許可登録・資格一覧!DT$3,A【施設工事・点検補助等】協力会社調書!$E$37:$F$40)+SUMIF(A【施設工事・点検補助等】協力会社調書!$G$37:$I$40,TEXT(DT$1,"000")&amp;" "&amp;許可登録・資格一覧!DT$3,A【施設工事・点検補助等】協力会社調書!$J$37:$K$40)</f>
        <v>0</v>
      </c>
      <c r="DU7" s="63">
        <f ca="1">SUMIF(A【施設工事・点検補助等】協力会社調書!$B$37:$D$40,TEXT(DU$1,"000")&amp;" "&amp;許可登録・資格一覧!DU$3,A【施設工事・点検補助等】協力会社調書!$E$37:$F$40)+SUMIF(A【施設工事・点検補助等】協力会社調書!$G$37:$I$40,TEXT(DU$1,"000")&amp;" "&amp;許可登録・資格一覧!DU$3,A【施設工事・点検補助等】協力会社調書!$J$37:$K$40)</f>
        <v>0</v>
      </c>
      <c r="DV7" s="63">
        <f ca="1">SUMIF(A【施設工事・点検補助等】協力会社調書!$B$37:$D$40,TEXT(DV$1,"000")&amp;" "&amp;許可登録・資格一覧!DV$3,A【施設工事・点検補助等】協力会社調書!$E$37:$F$40)+SUMIF(A【施設工事・点検補助等】協力会社調書!$G$37:$I$40,TEXT(DV$1,"000")&amp;" "&amp;許可登録・資格一覧!DV$3,A【施設工事・点検補助等】協力会社調書!$J$37:$K$40)</f>
        <v>0</v>
      </c>
      <c r="DW7" s="63">
        <f ca="1">SUMIF(A【施設工事・点検補助等】協力会社調書!$B$37:$D$40,TEXT(DW$1,"000")&amp;" "&amp;許可登録・資格一覧!DW$3,A【施設工事・点検補助等】協力会社調書!$E$37:$F$40)+SUMIF(A【施設工事・点検補助等】協力会社調書!$G$37:$I$40,TEXT(DW$1,"000")&amp;" "&amp;許可登録・資格一覧!DW$3,A【施設工事・点検補助等】協力会社調書!$J$37:$K$40)</f>
        <v>0</v>
      </c>
      <c r="DX7" s="63">
        <f ca="1">SUMIF(A【施設工事・点検補助等】協力会社調書!$B$37:$D$40,TEXT(DX$1,"000")&amp;" "&amp;許可登録・資格一覧!DX$3,A【施設工事・点検補助等】協力会社調書!$E$37:$F$40)+SUMIF(A【施設工事・点検補助等】協力会社調書!$G$37:$I$40,TEXT(DX$1,"000")&amp;" "&amp;許可登録・資格一覧!DX$3,A【施設工事・点検補助等】協力会社調書!$J$37:$K$40)</f>
        <v>0</v>
      </c>
      <c r="DY7" s="63">
        <f ca="1">SUMIF(A【施設工事・点検補助等】協力会社調書!$B$37:$D$40,TEXT(DY$1,"000")&amp;" "&amp;許可登録・資格一覧!DY$3,A【施設工事・点検補助等】協力会社調書!$E$37:$F$40)+SUMIF(A【施設工事・点検補助等】協力会社調書!$G$37:$I$40,TEXT(DY$1,"000")&amp;" "&amp;許可登録・資格一覧!DY$3,A【施設工事・点検補助等】協力会社調書!$J$37:$K$40)</f>
        <v>0</v>
      </c>
      <c r="DZ7" s="63">
        <f ca="1">SUMIF(A【施設工事・点検補助等】協力会社調書!$B$37:$D$40,TEXT(DZ$1,"000")&amp;" "&amp;許可登録・資格一覧!DZ$3,A【施設工事・点検補助等】協力会社調書!$E$37:$F$40)+SUMIF(A【施設工事・点検補助等】協力会社調書!$G$37:$I$40,TEXT(DZ$1,"000")&amp;" "&amp;許可登録・資格一覧!DZ$3,A【施設工事・点検補助等】協力会社調書!$J$37:$K$40)</f>
        <v>0</v>
      </c>
      <c r="EA7" s="63">
        <f ca="1">SUMIF(A【施設工事・点検補助等】協力会社調書!$B$37:$D$40,TEXT(EA$1,"000")&amp;" "&amp;許可登録・資格一覧!EA$3,A【施設工事・点検補助等】協力会社調書!$E$37:$F$40)+SUMIF(A【施設工事・点検補助等】協力会社調書!$G$37:$I$40,TEXT(EA$1,"000")&amp;" "&amp;許可登録・資格一覧!EA$3,A【施設工事・点検補助等】協力会社調書!$J$37:$K$40)</f>
        <v>0</v>
      </c>
      <c r="EB7" s="63">
        <f ca="1">SUMIF(A【施設工事・点検補助等】協力会社調書!$B$37:$D$40,TEXT(EB$1,"000")&amp;" "&amp;許可登録・資格一覧!EB$3,A【施設工事・点検補助等】協力会社調書!$E$37:$F$40)+SUMIF(A【施設工事・点検補助等】協力会社調書!$G$37:$I$40,TEXT(EB$1,"000")&amp;" "&amp;許可登録・資格一覧!EB$3,A【施設工事・点検補助等】協力会社調書!$J$37:$K$40)</f>
        <v>0</v>
      </c>
      <c r="EC7" s="63">
        <f ca="1">SUMIF(A【施設工事・点検補助等】協力会社調書!$B$37:$D$40,TEXT(EC$1,"000")&amp;" "&amp;許可登録・資格一覧!EC$3,A【施設工事・点検補助等】協力会社調書!$E$37:$F$40)+SUMIF(A【施設工事・点検補助等】協力会社調書!$G$37:$I$40,TEXT(EC$1,"000")&amp;" "&amp;許可登録・資格一覧!EC$3,A【施設工事・点検補助等】協力会社調書!$J$37:$K$40)</f>
        <v>0</v>
      </c>
      <c r="ED7" s="63">
        <f ca="1">SUMIF(A【施設工事・点検補助等】協力会社調書!$B$37:$D$40,TEXT(ED$1,"000")&amp;" "&amp;許可登録・資格一覧!ED$3,A【施設工事・点検補助等】協力会社調書!$E$37:$F$40)+SUMIF(A【施設工事・点検補助等】協力会社調書!$G$37:$I$40,TEXT(ED$1,"000")&amp;" "&amp;許可登録・資格一覧!ED$3,A【施設工事・点検補助等】協力会社調書!$J$37:$K$40)</f>
        <v>0</v>
      </c>
      <c r="EE7" s="63">
        <f ca="1">SUMIF(A【施設工事・点検補助等】協力会社調書!$B$37:$D$40,TEXT(EE$1,"000")&amp;" "&amp;許可登録・資格一覧!EE$3,A【施設工事・点検補助等】協力会社調書!$E$37:$F$40)+SUMIF(A【施設工事・点検補助等】協力会社調書!$G$37:$I$40,TEXT(EE$1,"000")&amp;" "&amp;許可登録・資格一覧!EE$3,A【施設工事・点検補助等】協力会社調書!$J$37:$K$40)</f>
        <v>0</v>
      </c>
      <c r="EF7" s="63">
        <f ca="1">SUMIF(A【施設工事・点検補助等】協力会社調書!$B$37:$D$40,TEXT(EF$1,"000")&amp;" "&amp;許可登録・資格一覧!EF$3,A【施設工事・点検補助等】協力会社調書!$E$37:$F$40)+SUMIF(A【施設工事・点検補助等】協力会社調書!$G$37:$I$40,TEXT(EF$1,"000")&amp;" "&amp;許可登録・資格一覧!EF$3,A【施設工事・点検補助等】協力会社調書!$J$37:$K$40)</f>
        <v>0</v>
      </c>
      <c r="EG7" s="63">
        <f ca="1">SUMIF(A【施設工事・点検補助等】協力会社調書!$B$37:$D$40,TEXT(EG$1,"000")&amp;" "&amp;許可登録・資格一覧!EG$3,A【施設工事・点検補助等】協力会社調書!$E$37:$F$40)+SUMIF(A【施設工事・点検補助等】協力会社調書!$G$37:$I$40,TEXT(EG$1,"000")&amp;" "&amp;許可登録・資格一覧!EG$3,A【施設工事・点検補助等】協力会社調書!$J$37:$K$40)</f>
        <v>0</v>
      </c>
      <c r="EH7" s="63">
        <f ca="1">SUMIF(A【施設工事・点検補助等】協力会社調書!$B$37:$D$40,TEXT(EH$1,"000")&amp;" "&amp;許可登録・資格一覧!EH$3,A【施設工事・点検補助等】協力会社調書!$E$37:$F$40)+SUMIF(A【施設工事・点検補助等】協力会社調書!$G$37:$I$40,TEXT(EH$1,"000")&amp;" "&amp;許可登録・資格一覧!EH$3,A【施設工事・点検補助等】協力会社調書!$J$37:$K$40)</f>
        <v>0</v>
      </c>
      <c r="EI7" s="63">
        <f ca="1">SUMIF(A【施設工事・点検補助等】協力会社調書!$B$37:$D$40,TEXT(EI$1,"000")&amp;" "&amp;許可登録・資格一覧!EI$3,A【施設工事・点検補助等】協力会社調書!$E$37:$F$40)+SUMIF(A【施設工事・点検補助等】協力会社調書!$G$37:$I$40,TEXT(EI$1,"000")&amp;" "&amp;許可登録・資格一覧!EI$3,A【施設工事・点検補助等】協力会社調書!$J$37:$K$40)</f>
        <v>0</v>
      </c>
      <c r="EJ7" s="63">
        <f ca="1">SUMIF(A【施設工事・点検補助等】協力会社調書!$B$37:$D$40,TEXT(EJ$1,"000")&amp;" "&amp;許可登録・資格一覧!EJ$3,A【施設工事・点検補助等】協力会社調書!$E$37:$F$40)+SUMIF(A【施設工事・点検補助等】協力会社調書!$G$37:$I$40,TEXT(EJ$1,"000")&amp;" "&amp;許可登録・資格一覧!EJ$3,A【施設工事・点検補助等】協力会社調書!$J$37:$K$40)</f>
        <v>0</v>
      </c>
      <c r="EK7" s="63">
        <f ca="1">SUMIF(A【施設工事・点検補助等】協力会社調書!$B$37:$D$40,TEXT(EK$1,"000")&amp;" "&amp;許可登録・資格一覧!EK$3,A【施設工事・点検補助等】協力会社調書!$E$37:$F$40)+SUMIF(A【施設工事・点検補助等】協力会社調書!$G$37:$I$40,TEXT(EK$1,"000")&amp;" "&amp;許可登録・資格一覧!EK$3,A【施設工事・点検補助等】協力会社調書!$J$37:$K$40)</f>
        <v>0</v>
      </c>
      <c r="EL7" s="63">
        <f ca="1">SUMIF(A【施設工事・点検補助等】協力会社調書!$B$37:$D$40,TEXT(EL$1,"000")&amp;" "&amp;許可登録・資格一覧!EL$3,A【施設工事・点検補助等】協力会社調書!$E$37:$F$40)+SUMIF(A【施設工事・点検補助等】協力会社調書!$G$37:$I$40,TEXT(EL$1,"000")&amp;" "&amp;許可登録・資格一覧!EL$3,A【施設工事・点検補助等】協力会社調書!$J$37:$K$40)</f>
        <v>0</v>
      </c>
      <c r="EM7" s="63">
        <f ca="1">SUMIF(A【施設工事・点検補助等】協力会社調書!$B$37:$D$40,TEXT(EM$1,"000")&amp;" "&amp;許可登録・資格一覧!EM$3,A【施設工事・点検補助等】協力会社調書!$E$37:$F$40)+SUMIF(A【施設工事・点検補助等】協力会社調書!$G$37:$I$40,TEXT(EM$1,"000")&amp;" "&amp;許可登録・資格一覧!EM$3,A【施設工事・点検補助等】協力会社調書!$J$37:$K$40)</f>
        <v>0</v>
      </c>
      <c r="EN7" s="63">
        <f ca="1">SUMIF(A【施設工事・点検補助等】協力会社調書!$B$37:$D$40,TEXT(EN$1,"000")&amp;" "&amp;許可登録・資格一覧!EN$3,A【施設工事・点検補助等】協力会社調書!$E$37:$F$40)+SUMIF(A【施設工事・点検補助等】協力会社調書!$G$37:$I$40,TEXT(EN$1,"000")&amp;" "&amp;許可登録・資格一覧!EN$3,A【施設工事・点検補助等】協力会社調書!$J$37:$K$40)</f>
        <v>0</v>
      </c>
      <c r="EO7" s="63">
        <f ca="1">SUMIF(A【施設工事・点検補助等】協力会社調書!$B$37:$D$40,TEXT(EO$1,"000")&amp;" "&amp;許可登録・資格一覧!EO$3,A【施設工事・点検補助等】協力会社調書!$E$37:$F$40)+SUMIF(A【施設工事・点検補助等】協力会社調書!$G$37:$I$40,TEXT(EO$1,"000")&amp;" "&amp;許可登録・資格一覧!EO$3,A【施設工事・点検補助等】協力会社調書!$J$37:$K$40)</f>
        <v>0</v>
      </c>
      <c r="EP7" s="63">
        <f ca="1">SUMIF(A【施設工事・点検補助等】協力会社調書!$B$37:$D$40,TEXT(EP$1,"000")&amp;" "&amp;許可登録・資格一覧!EP$3,A【施設工事・点検補助等】協力会社調書!$E$37:$F$40)+SUMIF(A【施設工事・点検補助等】協力会社調書!$G$37:$I$40,TEXT(EP$1,"000")&amp;" "&amp;許可登録・資格一覧!EP$3,A【施設工事・点検補助等】協力会社調書!$J$37:$K$40)</f>
        <v>0</v>
      </c>
      <c r="EQ7" s="63">
        <f ca="1">SUMIF(A【施設工事・点検補助等】協力会社調書!$B$37:$D$40,TEXT(EQ$1,"000")&amp;" "&amp;許可登録・資格一覧!EQ$3,A【施設工事・点検補助等】協力会社調書!$E$37:$F$40)+SUMIF(A【施設工事・点検補助等】協力会社調書!$G$37:$I$40,TEXT(EQ$1,"000")&amp;" "&amp;許可登録・資格一覧!EQ$3,A【施設工事・点検補助等】協力会社調書!$J$37:$K$40)</f>
        <v>0</v>
      </c>
      <c r="ER7" s="63">
        <f ca="1">SUMIF(A【施設工事・点検補助等】協力会社調書!$B$37:$D$40,TEXT(ER$1,"000")&amp;" "&amp;許可登録・資格一覧!ER$3,A【施設工事・点検補助等】協力会社調書!$E$37:$F$40)+SUMIF(A【施設工事・点検補助等】協力会社調書!$G$37:$I$40,TEXT(ER$1,"000")&amp;" "&amp;許可登録・資格一覧!ER$3,A【施設工事・点検補助等】協力会社調書!$J$37:$K$40)</f>
        <v>0</v>
      </c>
      <c r="ES7" s="63">
        <f ca="1">SUMIF(A【施設工事・点検補助等】協力会社調書!$B$37:$D$40,TEXT(ES$1,"000")&amp;" "&amp;許可登録・資格一覧!ES$3,A【施設工事・点検補助等】協力会社調書!$E$37:$F$40)+SUMIF(A【施設工事・点検補助等】協力会社調書!$G$37:$I$40,TEXT(ES$1,"000")&amp;" "&amp;許可登録・資格一覧!ES$3,A【施設工事・点検補助等】協力会社調書!$J$37:$K$40)</f>
        <v>0</v>
      </c>
      <c r="ET7" s="63">
        <f ca="1">SUMIF(A【施設工事・点検補助等】協力会社調書!$B$37:$D$40,TEXT(ET$1,"000")&amp;" "&amp;許可登録・資格一覧!ET$3,A【施設工事・点検補助等】協力会社調書!$E$37:$F$40)+SUMIF(A【施設工事・点検補助等】協力会社調書!$G$37:$I$40,TEXT(ET$1,"000")&amp;" "&amp;許可登録・資格一覧!ET$3,A【施設工事・点検補助等】協力会社調書!$J$37:$K$40)</f>
        <v>0</v>
      </c>
      <c r="EU7" s="63">
        <f ca="1">SUMIF(A【施設工事・点検補助等】協力会社調書!$B$37:$D$40,TEXT(EU$1,"000")&amp;" "&amp;許可登録・資格一覧!EU$3,A【施設工事・点検補助等】協力会社調書!$E$37:$F$40)+SUMIF(A【施設工事・点検補助等】協力会社調書!$G$37:$I$40,TEXT(EU$1,"000")&amp;" "&amp;許可登録・資格一覧!EU$3,A【施設工事・点検補助等】協力会社調書!$J$37:$K$40)</f>
        <v>0</v>
      </c>
      <c r="EV7" s="63">
        <f ca="1">SUMIF(A【施設工事・点検補助等】協力会社調書!$B$37:$D$40,TEXT(EV$1,"000")&amp;" "&amp;許可登録・資格一覧!EV$3,A【施設工事・点検補助等】協力会社調書!$E$37:$F$40)+SUMIF(A【施設工事・点検補助等】協力会社調書!$G$37:$I$40,TEXT(EV$1,"000")&amp;" "&amp;許可登録・資格一覧!EV$3,A【施設工事・点検補助等】協力会社調書!$J$37:$K$40)</f>
        <v>0</v>
      </c>
      <c r="EW7" s="63">
        <f ca="1">SUMIF(A【施設工事・点検補助等】協力会社調書!$B$37:$D$40,TEXT(EW$1,"000")&amp;" "&amp;許可登録・資格一覧!EW$3,A【施設工事・点検補助等】協力会社調書!$E$37:$F$40)+SUMIF(A【施設工事・点検補助等】協力会社調書!$G$37:$I$40,TEXT(EW$1,"000")&amp;" "&amp;許可登録・資格一覧!EW$3,A【施設工事・点検補助等】協力会社調書!$J$37:$K$40)</f>
        <v>0</v>
      </c>
      <c r="EX7" s="63">
        <f ca="1">SUMIF(A【施設工事・点検補助等】協力会社調書!$B$37:$D$40,TEXT(EX$1,"000")&amp;" "&amp;許可登録・資格一覧!EX$3,A【施設工事・点検補助等】協力会社調書!$E$37:$F$40)+SUMIF(A【施設工事・点検補助等】協力会社調書!$G$37:$I$40,TEXT(EX$1,"000")&amp;" "&amp;許可登録・資格一覧!EX$3,A【施設工事・点検補助等】協力会社調書!$J$37:$K$40)</f>
        <v>0</v>
      </c>
      <c r="EY7" s="63">
        <f ca="1">SUMIF(A【施設工事・点検補助等】協力会社調書!$B$37:$D$40,TEXT(EY$1,"000")&amp;" "&amp;許可登録・資格一覧!EY$3,A【施設工事・点検補助等】協力会社調書!$E$37:$F$40)+SUMIF(A【施設工事・点検補助等】協力会社調書!$G$37:$I$40,TEXT(EY$1,"000")&amp;" "&amp;許可登録・資格一覧!EY$3,A【施設工事・点検補助等】協力会社調書!$J$37:$K$40)</f>
        <v>0</v>
      </c>
      <c r="EZ7" s="63">
        <f ca="1">SUMIF(A【施設工事・点検補助等】協力会社調書!$B$37:$D$40,TEXT(EZ$1,"000")&amp;" "&amp;許可登録・資格一覧!EZ$3,A【施設工事・点検補助等】協力会社調書!$E$37:$F$40)+SUMIF(A【施設工事・点検補助等】協力会社調書!$G$37:$I$40,TEXT(EZ$1,"000")&amp;" "&amp;許可登録・資格一覧!EZ$3,A【施設工事・点検補助等】協力会社調書!$J$37:$K$40)</f>
        <v>0</v>
      </c>
      <c r="FA7" s="63">
        <f ca="1">SUMIF(A【施設工事・点検補助等】協力会社調書!$B$37:$D$40,TEXT(FA$1,"000")&amp;" "&amp;許可登録・資格一覧!FA$3,A【施設工事・点検補助等】協力会社調書!$E$37:$F$40)+SUMIF(A【施設工事・点検補助等】協力会社調書!$G$37:$I$40,TEXT(FA$1,"000")&amp;" "&amp;許可登録・資格一覧!FA$3,A【施設工事・点検補助等】協力会社調書!$J$37:$K$40)</f>
        <v>0</v>
      </c>
      <c r="FB7" s="63">
        <f ca="1">SUMIF(A【施設工事・点検補助等】協力会社調書!$B$37:$D$40,TEXT(FB$1,"000")&amp;" "&amp;許可登録・資格一覧!FB$3,A【施設工事・点検補助等】協力会社調書!$E$37:$F$40)+SUMIF(A【施設工事・点検補助等】協力会社調書!$G$37:$I$40,TEXT(FB$1,"000")&amp;" "&amp;許可登録・資格一覧!FB$3,A【施設工事・点検補助等】協力会社調書!$J$37:$K$40)</f>
        <v>0</v>
      </c>
      <c r="FC7" s="63">
        <f ca="1">SUMIF(A【施設工事・点検補助等】協力会社調書!$B$37:$D$40,TEXT(FC$1,"000")&amp;" "&amp;許可登録・資格一覧!FC$3,A【施設工事・点検補助等】協力会社調書!$E$37:$F$40)+SUMIF(A【施設工事・点検補助等】協力会社調書!$G$37:$I$40,TEXT(FC$1,"000")&amp;" "&amp;許可登録・資格一覧!FC$3,A【施設工事・点検補助等】協力会社調書!$J$37:$K$40)</f>
        <v>0</v>
      </c>
      <c r="FD7" s="63">
        <f ca="1">SUMIF(A【施設工事・点検補助等】協力会社調書!$B$37:$D$40,TEXT(FD$1,"000")&amp;" "&amp;許可登録・資格一覧!FD$3,A【施設工事・点検補助等】協力会社調書!$E$37:$F$40)+SUMIF(A【施設工事・点検補助等】協力会社調書!$G$37:$I$40,TEXT(FD$1,"000")&amp;" "&amp;許可登録・資格一覧!FD$3,A【施設工事・点検補助等】協力会社調書!$J$37:$K$40)</f>
        <v>0</v>
      </c>
      <c r="FE7" s="63">
        <f ca="1">SUMIF(A【施設工事・点検補助等】協力会社調書!$B$37:$D$40,TEXT(FE$1,"000")&amp;" "&amp;許可登録・資格一覧!FE$3,A【施設工事・点検補助等】協力会社調書!$E$37:$F$40)+SUMIF(A【施設工事・点検補助等】協力会社調書!$G$37:$I$40,TEXT(FE$1,"000")&amp;" "&amp;許可登録・資格一覧!FE$3,A【施設工事・点検補助等】協力会社調書!$J$37:$K$40)</f>
        <v>0</v>
      </c>
      <c r="FF7" s="63">
        <f ca="1">SUMIF(A【施設工事・点検補助等】協力会社調書!$B$37:$D$40,TEXT(FF$1,"000")&amp;" "&amp;許可登録・資格一覧!FF$3,A【施設工事・点検補助等】協力会社調書!$E$37:$F$40)+SUMIF(A【施設工事・点検補助等】協力会社調書!$G$37:$I$40,TEXT(FF$1,"000")&amp;" "&amp;許可登録・資格一覧!FF$3,A【施設工事・点検補助等】協力会社調書!$J$37:$K$40)</f>
        <v>0</v>
      </c>
      <c r="FG7" s="63">
        <f ca="1">SUMIF(A【施設工事・点検補助等】協力会社調書!$B$37:$D$40,TEXT(FG$1,"000")&amp;" "&amp;許可登録・資格一覧!FG$3,A【施設工事・点検補助等】協力会社調書!$E$37:$F$40)+SUMIF(A【施設工事・点検補助等】協力会社調書!$G$37:$I$40,TEXT(FG$1,"000")&amp;" "&amp;許可登録・資格一覧!FG$3,A【施設工事・点検補助等】協力会社調書!$J$37:$K$40)</f>
        <v>0</v>
      </c>
      <c r="FH7" s="63">
        <f ca="1">SUMIF(A【施設工事・点検補助等】協力会社調書!$B$37:$D$40,TEXT(FH$1,"000")&amp;" "&amp;許可登録・資格一覧!FH$3,A【施設工事・点検補助等】協力会社調書!$E$37:$F$40)+SUMIF(A【施設工事・点検補助等】協力会社調書!$G$37:$I$40,TEXT(FH$1,"000")&amp;" "&amp;許可登録・資格一覧!FH$3,A【施設工事・点検補助等】協力会社調書!$J$37:$K$40)</f>
        <v>0</v>
      </c>
      <c r="FI7" s="63">
        <f ca="1">SUMIF(A【施設工事・点検補助等】協力会社調書!$B$37:$D$40,TEXT(FI$1,"000")&amp;" "&amp;許可登録・資格一覧!FI$3,A【施設工事・点検補助等】協力会社調書!$E$37:$F$40)+SUMIF(A【施設工事・点検補助等】協力会社調書!$G$37:$I$40,TEXT(FI$1,"000")&amp;" "&amp;許可登録・資格一覧!FI$3,A【施設工事・点検補助等】協力会社調書!$J$37:$K$40)</f>
        <v>0</v>
      </c>
      <c r="FJ7" s="63">
        <f ca="1">SUMIF(A【施設工事・点検補助等】協力会社調書!$B$37:$D$40,TEXT(FJ$1,"000")&amp;" "&amp;許可登録・資格一覧!FJ$3,A【施設工事・点検補助等】協力会社調書!$E$37:$F$40)+SUMIF(A【施設工事・点検補助等】協力会社調書!$G$37:$I$40,TEXT(FJ$1,"000")&amp;" "&amp;許可登録・資格一覧!FJ$3,A【施設工事・点検補助等】協力会社調書!$J$37:$K$40)</f>
        <v>0</v>
      </c>
      <c r="FK7" s="63">
        <f ca="1">SUMIF(A【施設工事・点検補助等】協力会社調書!$B$37:$D$40,TEXT(FK$1,"000")&amp;" "&amp;許可登録・資格一覧!FK$3,A【施設工事・点検補助等】協力会社調書!$E$37:$F$40)+SUMIF(A【施設工事・点検補助等】協力会社調書!$G$37:$I$40,TEXT(FK$1,"000")&amp;" "&amp;許可登録・資格一覧!FK$3,A【施設工事・点検補助等】協力会社調書!$J$37:$K$40)</f>
        <v>0</v>
      </c>
      <c r="FL7" s="63">
        <f ca="1">SUMIF(A【施設工事・点検補助等】協力会社調書!$B$37:$D$40,TEXT(FL$1,"000")&amp;" "&amp;許可登録・資格一覧!FL$3,A【施設工事・点検補助等】協力会社調書!$E$37:$F$40)+SUMIF(A【施設工事・点検補助等】協力会社調書!$G$37:$I$40,TEXT(FL$1,"000")&amp;" "&amp;許可登録・資格一覧!FL$3,A【施設工事・点検補助等】協力会社調書!$J$37:$K$40)</f>
        <v>0</v>
      </c>
      <c r="FM7" s="63">
        <f ca="1">SUMIF(A【施設工事・点検補助等】協力会社調書!$B$37:$D$40,TEXT(FM$1,"000")&amp;" "&amp;許可登録・資格一覧!FM$3,A【施設工事・点検補助等】協力会社調書!$E$37:$F$40)+SUMIF(A【施設工事・点検補助等】協力会社調書!$G$37:$I$40,TEXT(FM$1,"000")&amp;" "&amp;許可登録・資格一覧!FM$3,A【施設工事・点検補助等】協力会社調書!$J$37:$K$40)</f>
        <v>0</v>
      </c>
      <c r="FN7" s="63">
        <f ca="1">SUMIF(A【施設工事・点検補助等】協力会社調書!$B$37:$D$40,TEXT(FN$1,"000")&amp;" "&amp;許可登録・資格一覧!FN$3,A【施設工事・点検補助等】協力会社調書!$E$37:$F$40)+SUMIF(A【施設工事・点検補助等】協力会社調書!$G$37:$I$40,TEXT(FN$1,"000")&amp;" "&amp;許可登録・資格一覧!FN$3,A【施設工事・点検補助等】協力会社調書!$J$37:$K$40)</f>
        <v>0</v>
      </c>
      <c r="FO7" s="63">
        <f ca="1">SUMIF(A【施設工事・点検補助等】協力会社調書!$B$37:$D$40,TEXT(FO$1,"000")&amp;" "&amp;許可登録・資格一覧!FO$3,A【施設工事・点検補助等】協力会社調書!$E$37:$F$40)+SUMIF(A【施設工事・点検補助等】協力会社調書!$G$37:$I$40,TEXT(FO$1,"000")&amp;" "&amp;許可登録・資格一覧!FO$3,A【施設工事・点検補助等】協力会社調書!$J$37:$K$40)</f>
        <v>0</v>
      </c>
      <c r="FP7" s="63">
        <f ca="1">SUMIF(A【施設工事・点検補助等】協力会社調書!$B$37:$D$40,TEXT(FP$1,"000")&amp;" "&amp;許可登録・資格一覧!FP$3,A【施設工事・点検補助等】協力会社調書!$E$37:$F$40)+SUMIF(A【施設工事・点検補助等】協力会社調書!$G$37:$I$40,TEXT(FP$1,"000")&amp;" "&amp;許可登録・資格一覧!FP$3,A【施設工事・点検補助等】協力会社調書!$J$37:$K$40)</f>
        <v>0</v>
      </c>
      <c r="FQ7" s="63">
        <f ca="1">SUMIF(A【施設工事・点検補助等】協力会社調書!$B$37:$D$40,TEXT(FQ$1,"000")&amp;" "&amp;許可登録・資格一覧!FQ$3,A【施設工事・点検補助等】協力会社調書!$E$37:$F$40)+SUMIF(A【施設工事・点検補助等】協力会社調書!$G$37:$I$40,TEXT(FQ$1,"000")&amp;" "&amp;許可登録・資格一覧!FQ$3,A【施設工事・点検補助等】協力会社調書!$J$37:$K$40)</f>
        <v>0</v>
      </c>
      <c r="FR7" s="63">
        <f ca="1">SUMIF(A【施設工事・点検補助等】協力会社調書!$B$37:$D$40,TEXT(FR$1,"000")&amp;" "&amp;許可登録・資格一覧!FR$3,A【施設工事・点検補助等】協力会社調書!$E$37:$F$40)+SUMIF(A【施設工事・点検補助等】協力会社調書!$G$37:$I$40,TEXT(FR$1,"000")&amp;" "&amp;許可登録・資格一覧!FR$3,A【施設工事・点検補助等】協力会社調書!$J$37:$K$40)</f>
        <v>0</v>
      </c>
      <c r="FS7" s="63">
        <f ca="1">SUMIF(A【施設工事・点検補助等】協力会社調書!$B$37:$D$40,TEXT(FS$1,"000")&amp;" "&amp;許可登録・資格一覧!FS$3,A【施設工事・点検補助等】協力会社調書!$E$37:$F$40)+SUMIF(A【施設工事・点検補助等】協力会社調書!$G$37:$I$40,TEXT(FS$1,"000")&amp;" "&amp;許可登録・資格一覧!FS$3,A【施設工事・点検補助等】協力会社調書!$J$37:$K$40)</f>
        <v>0</v>
      </c>
      <c r="FT7" s="63">
        <f ca="1">SUMIF(A【施設工事・点検補助等】協力会社調書!$B$37:$D$40,TEXT(FT$1,"000")&amp;" "&amp;許可登録・資格一覧!FT$3,A【施設工事・点検補助等】協力会社調書!$E$37:$F$40)+SUMIF(A【施設工事・点検補助等】協力会社調書!$G$37:$I$40,TEXT(FT$1,"000")&amp;" "&amp;許可登録・資格一覧!FT$3,A【施設工事・点検補助等】協力会社調書!$J$37:$K$40)</f>
        <v>0</v>
      </c>
      <c r="FU7" s="63">
        <f ca="1">SUMIF(A【施設工事・点検補助等】協力会社調書!$B$37:$D$40,TEXT(FU$1,"000")&amp;" "&amp;許可登録・資格一覧!FU$3,A【施設工事・点検補助等】協力会社調書!$E$37:$F$40)+SUMIF(A【施設工事・点検補助等】協力会社調書!$G$37:$I$40,TEXT(FU$1,"000")&amp;" "&amp;許可登録・資格一覧!FU$3,A【施設工事・点検補助等】協力会社調書!$J$37:$K$40)</f>
        <v>0</v>
      </c>
      <c r="FV7" s="63">
        <f ca="1">SUMIF(A【施設工事・点検補助等】協力会社調書!$B$37:$D$40,TEXT(FV$1,"000")&amp;" "&amp;許可登録・資格一覧!FV$3,A【施設工事・点検補助等】協力会社調書!$E$37:$F$40)+SUMIF(A【施設工事・点検補助等】協力会社調書!$G$37:$I$40,TEXT(FV$1,"000")&amp;" "&amp;許可登録・資格一覧!FV$3,A【施設工事・点検補助等】協力会社調書!$J$37:$K$40)</f>
        <v>0</v>
      </c>
      <c r="FW7" s="63">
        <f ca="1">SUMIF(A【施設工事・点検補助等】協力会社調書!$B$37:$D$40,TEXT(FW$1,"000")&amp;" "&amp;許可登録・資格一覧!FW$3,A【施設工事・点検補助等】協力会社調書!$E$37:$F$40)+SUMIF(A【施設工事・点検補助等】協力会社調書!$G$37:$I$40,TEXT(FW$1,"000")&amp;" "&amp;許可登録・資格一覧!FW$3,A【施設工事・点検補助等】協力会社調書!$J$37:$K$40)</f>
        <v>0</v>
      </c>
      <c r="FX7" s="63">
        <f ca="1">SUMIF(A【施設工事・点検補助等】協力会社調書!$B$37:$D$40,TEXT(FX$1,"000")&amp;" "&amp;許可登録・資格一覧!FX$3,A【施設工事・点検補助等】協力会社調書!$E$37:$F$40)+SUMIF(A【施設工事・点検補助等】協力会社調書!$G$37:$I$40,TEXT(FX$1,"000")&amp;" "&amp;許可登録・資格一覧!FX$3,A【施設工事・点検補助等】協力会社調書!$J$37:$K$40)</f>
        <v>0</v>
      </c>
      <c r="FY7" s="63">
        <f ca="1">SUMIF(A【施設工事・点検補助等】協力会社調書!$B$37:$D$40,TEXT(FY$1,"000")&amp;" "&amp;許可登録・資格一覧!FY$3,A【施設工事・点検補助等】協力会社調書!$E$37:$F$40)+SUMIF(A【施設工事・点検補助等】協力会社調書!$G$37:$I$40,TEXT(FY$1,"000")&amp;" "&amp;許可登録・資格一覧!FY$3,A【施設工事・点検補助等】協力会社調書!$J$37:$K$40)</f>
        <v>0</v>
      </c>
      <c r="FZ7" s="63">
        <f ca="1">SUMIF(A【施設工事・点検補助等】協力会社調書!$B$37:$D$40,TEXT(FZ$1,"000")&amp;" "&amp;許可登録・資格一覧!FZ$3,A【施設工事・点検補助等】協力会社調書!$E$37:$F$40)+SUMIF(A【施設工事・点検補助等】協力会社調書!$G$37:$I$40,TEXT(FZ$1,"000")&amp;" "&amp;許可登録・資格一覧!FZ$3,A【施設工事・点検補助等】協力会社調書!$J$37:$K$40)</f>
        <v>0</v>
      </c>
      <c r="GA7" s="63">
        <f ca="1">SUMIF(A【施設工事・点検補助等】協力会社調書!$B$37:$D$40,TEXT(GA$1,"000")&amp;" "&amp;許可登録・資格一覧!GA$3,A【施設工事・点検補助等】協力会社調書!$E$37:$F$40)+SUMIF(A【施設工事・点検補助等】協力会社調書!$G$37:$I$40,TEXT(GA$1,"000")&amp;" "&amp;許可登録・資格一覧!GA$3,A【施設工事・点検補助等】協力会社調書!$J$37:$K$40)</f>
        <v>0</v>
      </c>
      <c r="GB7" s="63">
        <f ca="1">SUMIF(A【施設工事・点検補助等】協力会社調書!$B$37:$D$40,TEXT(GB$1,"000")&amp;" "&amp;許可登録・資格一覧!GB$3,A【施設工事・点検補助等】協力会社調書!$E$37:$F$40)+SUMIF(A【施設工事・点検補助等】協力会社調書!$G$37:$I$40,TEXT(GB$1,"000")&amp;" "&amp;許可登録・資格一覧!GB$3,A【施設工事・点検補助等】協力会社調書!$J$37:$K$40)</f>
        <v>0</v>
      </c>
      <c r="GC7" s="63">
        <f ca="1">SUMIF(A【施設工事・点検補助等】協力会社調書!$B$37:$D$40,TEXT(GC$1,"000")&amp;" "&amp;許可登録・資格一覧!GC$3,A【施設工事・点検補助等】協力会社調書!$E$37:$F$40)+SUMIF(A【施設工事・点検補助等】協力会社調書!$G$37:$I$40,TEXT(GC$1,"000")&amp;" "&amp;許可登録・資格一覧!GC$3,A【施設工事・点検補助等】協力会社調書!$J$37:$K$40)</f>
        <v>0</v>
      </c>
      <c r="GD7" s="63">
        <f ca="1">SUMIF(A【施設工事・点検補助等】協力会社調書!$B$37:$D$40,TEXT(GD$1,"000")&amp;" "&amp;許可登録・資格一覧!GD$3,A【施設工事・点検補助等】協力会社調書!$E$37:$F$40)+SUMIF(A【施設工事・点検補助等】協力会社調書!$G$37:$I$40,TEXT(GD$1,"000")&amp;" "&amp;許可登録・資格一覧!GD$3,A【施設工事・点検補助等】協力会社調書!$J$37:$K$40)</f>
        <v>0</v>
      </c>
      <c r="GE7" s="63">
        <f ca="1">SUMIF(A【施設工事・点検補助等】協力会社調書!$B$37:$D$40,TEXT(GE$1,"000")&amp;" "&amp;許可登録・資格一覧!GE$3,A【施設工事・点検補助等】協力会社調書!$E$37:$F$40)+SUMIF(A【施設工事・点検補助等】協力会社調書!$G$37:$I$40,TEXT(GE$1,"000")&amp;" "&amp;許可登録・資格一覧!GE$3,A【施設工事・点検補助等】協力会社調書!$J$37:$K$40)</f>
        <v>0</v>
      </c>
      <c r="GF7" s="63">
        <f ca="1">SUMIF(A【施設工事・点検補助等】協力会社調書!$B$37:$D$40,TEXT(GF$1,"000")&amp;" "&amp;許可登録・資格一覧!GF$3,A【施設工事・点検補助等】協力会社調書!$E$37:$F$40)+SUMIF(A【施設工事・点検補助等】協力会社調書!$G$37:$I$40,TEXT(GF$1,"000")&amp;" "&amp;許可登録・資格一覧!GF$3,A【施設工事・点検補助等】協力会社調書!$J$37:$K$40)</f>
        <v>0</v>
      </c>
      <c r="GG7" s="63">
        <f ca="1">SUMIF(A【施設工事・点検補助等】協力会社調書!$B$37:$D$40,TEXT(GG$1,"000")&amp;" "&amp;許可登録・資格一覧!GG$3,A【施設工事・点検補助等】協力会社調書!$E$37:$F$40)+SUMIF(A【施設工事・点検補助等】協力会社調書!$G$37:$I$40,TEXT(GG$1,"000")&amp;" "&amp;許可登録・資格一覧!GG$3,A【施設工事・点検補助等】協力会社調書!$J$37:$K$40)</f>
        <v>0</v>
      </c>
      <c r="GH7" s="63">
        <f ca="1">SUMIF(A【施設工事・点検補助等】協力会社調書!$B$37:$D$40,TEXT(GH$1,"000")&amp;" "&amp;許可登録・資格一覧!GH$3,A【施設工事・点検補助等】協力会社調書!$E$37:$F$40)+SUMIF(A【施設工事・点検補助等】協力会社調書!$G$37:$I$40,TEXT(GH$1,"000")&amp;" "&amp;許可登録・資格一覧!GH$3,A【施設工事・点検補助等】協力会社調書!$J$37:$K$40)</f>
        <v>0</v>
      </c>
      <c r="GI7" s="63">
        <f ca="1">SUMIF(A【施設工事・点検補助等】協力会社調書!$B$37:$D$40,TEXT(GI$1,"000")&amp;" "&amp;許可登録・資格一覧!GI$3,A【施設工事・点検補助等】協力会社調書!$E$37:$F$40)+SUMIF(A【施設工事・点検補助等】協力会社調書!$G$37:$I$40,TEXT(GI$1,"000")&amp;" "&amp;許可登録・資格一覧!GI$3,A【施設工事・点検補助等】協力会社調書!$J$37:$K$40)</f>
        <v>0</v>
      </c>
      <c r="GJ7" s="63">
        <f ca="1">SUMIF(A【施設工事・点検補助等】協力会社調書!$B$37:$D$40,TEXT(GJ$1,"000")&amp;" "&amp;許可登録・資格一覧!GJ$3,A【施設工事・点検補助等】協力会社調書!$E$37:$F$40)+SUMIF(A【施設工事・点検補助等】協力会社調書!$G$37:$I$40,TEXT(GJ$1,"000")&amp;" "&amp;許可登録・資格一覧!GJ$3,A【施設工事・点検補助等】協力会社調書!$J$37:$K$40)</f>
        <v>0</v>
      </c>
      <c r="GK7" s="63">
        <f ca="1">SUMIF(A【施設工事・点検補助等】協力会社調書!$B$37:$D$40,TEXT(GK$1,"000")&amp;" "&amp;許可登録・資格一覧!GK$3,A【施設工事・点検補助等】協力会社調書!$E$37:$F$40)+SUMIF(A【施設工事・点検補助等】協力会社調書!$G$37:$I$40,TEXT(GK$1,"000")&amp;" "&amp;許可登録・資格一覧!GK$3,A【施設工事・点検補助等】協力会社調書!$J$37:$K$40)</f>
        <v>0</v>
      </c>
      <c r="GL7" s="63">
        <f ca="1">SUMIF(A【施設工事・点検補助等】協力会社調書!$B$37:$D$40,TEXT(GL$1,"000")&amp;" "&amp;許可登録・資格一覧!GL$3,A【施設工事・点検補助等】協力会社調書!$E$37:$F$40)+SUMIF(A【施設工事・点検補助等】協力会社調書!$G$37:$I$40,TEXT(GL$1,"000")&amp;" "&amp;許可登録・資格一覧!GL$3,A【施設工事・点検補助等】協力会社調書!$J$37:$K$40)</f>
        <v>0</v>
      </c>
      <c r="GM7" s="63">
        <f ca="1">SUMIF(A【施設工事・点検補助等】協力会社調書!$B$37:$D$40,TEXT(GM$1,"000")&amp;" "&amp;許可登録・資格一覧!GM$3,A【施設工事・点検補助等】協力会社調書!$E$37:$F$40)+SUMIF(A【施設工事・点検補助等】協力会社調書!$G$37:$I$40,TEXT(GM$1,"000")&amp;" "&amp;許可登録・資格一覧!GM$3,A【施設工事・点検補助等】協力会社調書!$J$37:$K$40)</f>
        <v>0</v>
      </c>
      <c r="GN7" s="63">
        <f ca="1">SUMIF(A【施設工事・点検補助等】協力会社調書!$B$37:$D$40,TEXT(GN$1,"000")&amp;" "&amp;許可登録・資格一覧!GN$3,A【施設工事・点検補助等】協力会社調書!$E$37:$F$40)+SUMIF(A【施設工事・点検補助等】協力会社調書!$G$37:$I$40,TEXT(GN$1,"000")&amp;" "&amp;許可登録・資格一覧!GN$3,A【施設工事・点検補助等】協力会社調書!$J$37:$K$40)</f>
        <v>0</v>
      </c>
      <c r="GO7" s="63">
        <f ca="1">SUMIF(A【施設工事・点検補助等】協力会社調書!$B$37:$D$40,TEXT(GO$1,"000")&amp;" "&amp;許可登録・資格一覧!GO$3,A【施設工事・点検補助等】協力会社調書!$E$37:$F$40)+SUMIF(A【施設工事・点検補助等】協力会社調書!$G$37:$I$40,TEXT(GO$1,"000")&amp;" "&amp;許可登録・資格一覧!GO$3,A【施設工事・点検補助等】協力会社調書!$J$37:$K$40)</f>
        <v>0</v>
      </c>
      <c r="GP7" s="63">
        <f ca="1">SUMIF(A【施設工事・点検補助等】協力会社調書!$B$37:$D$40,TEXT(GP$1,"000")&amp;" "&amp;許可登録・資格一覧!GP$3,A【施設工事・点検補助等】協力会社調書!$E$37:$F$40)+SUMIF(A【施設工事・点検補助等】協力会社調書!$G$37:$I$40,TEXT(GP$1,"000")&amp;" "&amp;許可登録・資格一覧!GP$3,A【施設工事・点検補助等】協力会社調書!$J$37:$K$40)</f>
        <v>0</v>
      </c>
      <c r="GQ7" s="63">
        <f ca="1">SUMIF(A【施設工事・点検補助等】協力会社調書!$B$37:$D$40,TEXT(GQ$1,"000")&amp;" "&amp;許可登録・資格一覧!GQ$3,A【施設工事・点検補助等】協力会社調書!$E$37:$F$40)+SUMIF(A【施設工事・点検補助等】協力会社調書!$G$37:$I$40,TEXT(GQ$1,"000")&amp;" "&amp;許可登録・資格一覧!GQ$3,A【施設工事・点検補助等】協力会社調書!$J$37:$K$40)</f>
        <v>0</v>
      </c>
      <c r="GR7" s="63">
        <f ca="1">SUMIF(A【施設工事・点検補助等】協力会社調書!$B$37:$D$40,TEXT(GR$1,"000")&amp;" "&amp;許可登録・資格一覧!GR$3,A【施設工事・点検補助等】協力会社調書!$E$37:$F$40)+SUMIF(A【施設工事・点検補助等】協力会社調書!$G$37:$I$40,TEXT(GR$1,"000")&amp;" "&amp;許可登録・資格一覧!GR$3,A【施設工事・点検補助等】協力会社調書!$J$37:$K$40)</f>
        <v>0</v>
      </c>
      <c r="GS7" s="63">
        <f ca="1">SUMIF(A【施設工事・点検補助等】協力会社調書!$B$37:$D$40,TEXT(GS$1,"000")&amp;" "&amp;許可登録・資格一覧!GS$3,A【施設工事・点検補助等】協力会社調書!$E$37:$F$40)+SUMIF(A【施設工事・点検補助等】協力会社調書!$G$37:$I$40,TEXT(GS$1,"000")&amp;" "&amp;許可登録・資格一覧!GS$3,A【施設工事・点検補助等】協力会社調書!$J$37:$K$40)</f>
        <v>0</v>
      </c>
      <c r="GT7" s="63">
        <f ca="1">SUMIF(A【施設工事・点検補助等】協力会社調書!$B$37:$D$40,TEXT(GT$1,"000")&amp;" "&amp;許可登録・資格一覧!GT$3,A【施設工事・点検補助等】協力会社調書!$E$37:$F$40)+SUMIF(A【施設工事・点検補助等】協力会社調書!$G$37:$I$40,TEXT(GT$1,"000")&amp;" "&amp;許可登録・資格一覧!GT$3,A【施設工事・点検補助等】協力会社調書!$J$37:$K$40)</f>
        <v>0</v>
      </c>
      <c r="GU7" s="63">
        <f ca="1">SUMIF(A【施設工事・点検補助等】協力会社調書!$B$37:$D$40,TEXT(GU$1,"000")&amp;" "&amp;許可登録・資格一覧!GU$3,A【施設工事・点検補助等】協力会社調書!$E$37:$F$40)+SUMIF(A【施設工事・点検補助等】協力会社調書!$G$37:$I$40,TEXT(GU$1,"000")&amp;" "&amp;許可登録・資格一覧!GU$3,A【施設工事・点検補助等】協力会社調書!$J$37:$K$40)</f>
        <v>0</v>
      </c>
      <c r="GV7" s="63">
        <f ca="1">SUMIF(A【施設工事・点検補助等】協力会社調書!$B$37:$D$40,TEXT(GV$1,"000")&amp;" "&amp;許可登録・資格一覧!GV$3,A【施設工事・点検補助等】協力会社調書!$E$37:$F$40)+SUMIF(A【施設工事・点検補助等】協力会社調書!$G$37:$I$40,TEXT(GV$1,"000")&amp;" "&amp;許可登録・資格一覧!GV$3,A【施設工事・点検補助等】協力会社調書!$J$37:$K$40)</f>
        <v>0</v>
      </c>
      <c r="GW7" s="63">
        <f ca="1">SUMIF(A【施設工事・点検補助等】協力会社調書!$B$37:$D$40,TEXT(GW$1,"000")&amp;" "&amp;許可登録・資格一覧!GW$3,A【施設工事・点検補助等】協力会社調書!$E$37:$F$40)+SUMIF(A【施設工事・点検補助等】協力会社調書!$G$37:$I$40,TEXT(GW$1,"000")&amp;" "&amp;許可登録・資格一覧!GW$3,A【施設工事・点検補助等】協力会社調書!$J$37:$K$40)</f>
        <v>0</v>
      </c>
      <c r="GX7" s="63">
        <f ca="1">SUMIF(A【施設工事・点検補助等】協力会社調書!$B$37:$D$40,TEXT(GX$1,"000")&amp;" "&amp;許可登録・資格一覧!GX$3,A【施設工事・点検補助等】協力会社調書!$E$37:$F$40)+SUMIF(A【施設工事・点検補助等】協力会社調書!$G$37:$I$40,TEXT(GX$1,"000")&amp;" "&amp;許可登録・資格一覧!GX$3,A【施設工事・点検補助等】協力会社調書!$J$37:$K$40)</f>
        <v>0</v>
      </c>
      <c r="GY7" s="63">
        <f ca="1">SUMIF(A【施設工事・点検補助等】協力会社調書!$B$37:$D$40,TEXT(GY$1,"000")&amp;" "&amp;許可登録・資格一覧!GY$3,A【施設工事・点検補助等】協力会社調書!$E$37:$F$40)+SUMIF(A【施設工事・点検補助等】協力会社調書!$G$37:$I$40,TEXT(GY$1,"000")&amp;" "&amp;許可登録・資格一覧!GY$3,A【施設工事・点検補助等】協力会社調書!$J$37:$K$40)</f>
        <v>0</v>
      </c>
      <c r="GZ7" s="63">
        <f ca="1">SUMIF(A【施設工事・点検補助等】協力会社調書!$B$37:$D$40,TEXT(GZ$1,"000")&amp;" "&amp;許可登録・資格一覧!GZ$3,A【施設工事・点検補助等】協力会社調書!$E$37:$F$40)+SUMIF(A【施設工事・点検補助等】協力会社調書!$G$37:$I$40,TEXT(GZ$1,"000")&amp;" "&amp;許可登録・資格一覧!GZ$3,A【施設工事・点検補助等】協力会社調書!$J$37:$K$40)</f>
        <v>0</v>
      </c>
      <c r="HA7" s="63">
        <f ca="1">SUMIF(A【施設工事・点検補助等】協力会社調書!$B$37:$D$40,TEXT(HA$1,"000")&amp;" "&amp;許可登録・資格一覧!HA$3,A【施設工事・点検補助等】協力会社調書!$E$37:$F$40)+SUMIF(A【施設工事・点検補助等】協力会社調書!$G$37:$I$40,TEXT(HA$1,"000")&amp;" "&amp;許可登録・資格一覧!HA$3,A【施設工事・点検補助等】協力会社調書!$J$37:$K$40)</f>
        <v>0</v>
      </c>
      <c r="HB7" s="63">
        <f ca="1">SUMIF(A【施設工事・点検補助等】協力会社調書!$B$37:$D$40,TEXT(HB$1,"000")&amp;" "&amp;許可登録・資格一覧!HB$3,A【施設工事・点検補助等】協力会社調書!$E$37:$F$40)+SUMIF(A【施設工事・点検補助等】協力会社調書!$G$37:$I$40,TEXT(HB$1,"000")&amp;" "&amp;許可登録・資格一覧!HB$3,A【施設工事・点検補助等】協力会社調書!$J$37:$K$40)</f>
        <v>0</v>
      </c>
      <c r="HC7" s="63">
        <f ca="1">SUMIF(A【施設工事・点検補助等】協力会社調書!$B$37:$D$40,TEXT(HC$1,"000")&amp;" "&amp;許可登録・資格一覧!HC$3,A【施設工事・点検補助等】協力会社調書!$E$37:$F$40)+SUMIF(A【施設工事・点検補助等】協力会社調書!$G$37:$I$40,TEXT(HC$1,"000")&amp;" "&amp;許可登録・資格一覧!HC$3,A【施設工事・点検補助等】協力会社調書!$J$37:$K$40)</f>
        <v>0</v>
      </c>
      <c r="HD7" s="63">
        <f ca="1">SUMIF(A【施設工事・点検補助等】協力会社調書!$B$37:$D$40,TEXT(HD$1,"000")&amp;" "&amp;許可登録・資格一覧!HD$3,A【施設工事・点検補助等】協力会社調書!$E$37:$F$40)+SUMIF(A【施設工事・点検補助等】協力会社調書!$G$37:$I$40,TEXT(HD$1,"000")&amp;" "&amp;許可登録・資格一覧!HD$3,A【施設工事・点検補助等】協力会社調書!$J$37:$K$40)</f>
        <v>0</v>
      </c>
      <c r="HE7" s="63">
        <f ca="1">SUMIF(A【施設工事・点検補助等】協力会社調書!$B$37:$D$40,TEXT(HE$1,"000")&amp;" "&amp;許可登録・資格一覧!HE$3,A【施設工事・点検補助等】協力会社調書!$E$37:$F$40)+SUMIF(A【施設工事・点検補助等】協力会社調書!$G$37:$I$40,TEXT(HE$1,"000")&amp;" "&amp;許可登録・資格一覧!HE$3,A【施設工事・点検補助等】協力会社調書!$J$37:$K$40)</f>
        <v>0</v>
      </c>
      <c r="HF7" s="63">
        <f ca="1">SUMIF(A【施設工事・点検補助等】協力会社調書!$B$37:$D$40,TEXT(HF$1,"000")&amp;" "&amp;許可登録・資格一覧!HF$3,A【施設工事・点検補助等】協力会社調書!$E$37:$F$40)+SUMIF(A【施設工事・点検補助等】協力会社調書!$G$37:$I$40,TEXT(HF$1,"000")&amp;" "&amp;許可登録・資格一覧!HF$3,A【施設工事・点検補助等】協力会社調書!$J$37:$K$40)</f>
        <v>0</v>
      </c>
      <c r="HG7" s="63">
        <f ca="1">SUMIF(A【施設工事・点検補助等】協力会社調書!$B$37:$D$40,TEXT(HG$1,"000")&amp;" "&amp;許可登録・資格一覧!HG$3,A【施設工事・点検補助等】協力会社調書!$E$37:$F$40)+SUMIF(A【施設工事・点検補助等】協力会社調書!$G$37:$I$40,TEXT(HG$1,"000")&amp;" "&amp;許可登録・資格一覧!HG$3,A【施設工事・点検補助等】協力会社調書!$J$37:$K$40)</f>
        <v>0</v>
      </c>
      <c r="HH7" s="63">
        <f ca="1">SUMIF(A【施設工事・点検補助等】協力会社調書!$B$37:$D$40,TEXT(HH$1,"000")&amp;" "&amp;許可登録・資格一覧!HH$3,A【施設工事・点検補助等】協力会社調書!$E$37:$F$40)+SUMIF(A【施設工事・点検補助等】協力会社調書!$G$37:$I$40,TEXT(HH$1,"000")&amp;" "&amp;許可登録・資格一覧!HH$3,A【施設工事・点検補助等】協力会社調書!$J$37:$K$40)</f>
        <v>0</v>
      </c>
      <c r="HI7" s="63">
        <f ca="1">SUMIF(A【施設工事・点検補助等】協力会社調書!$B$37:$D$40,TEXT(HI$1,"000")&amp;" "&amp;許可登録・資格一覧!HI$3,A【施設工事・点検補助等】協力会社調書!$E$37:$F$40)+SUMIF(A【施設工事・点検補助等】協力会社調書!$G$37:$I$40,TEXT(HI$1,"000")&amp;" "&amp;許可登録・資格一覧!HI$3,A【施設工事・点検補助等】協力会社調書!$J$37:$K$40)</f>
        <v>0</v>
      </c>
      <c r="HJ7" s="63">
        <f ca="1">SUMIF(A【施設工事・点検補助等】協力会社調書!$B$37:$D$40,TEXT(HJ$1,"000")&amp;" "&amp;許可登録・資格一覧!HJ$3,A【施設工事・点検補助等】協力会社調書!$E$37:$F$40)+SUMIF(A【施設工事・点検補助等】協力会社調書!$G$37:$I$40,TEXT(HJ$1,"000")&amp;" "&amp;許可登録・資格一覧!HJ$3,A【施設工事・点検補助等】協力会社調書!$J$37:$K$40)</f>
        <v>0</v>
      </c>
      <c r="HK7" s="63">
        <f ca="1">SUMIF(A【施設工事・点検補助等】協力会社調書!$B$37:$D$40,TEXT(HK$1,"000")&amp;" "&amp;許可登録・資格一覧!HK$3,A【施設工事・点検補助等】協力会社調書!$E$37:$F$40)+SUMIF(A【施設工事・点検補助等】協力会社調書!$G$37:$I$40,TEXT(HK$1,"000")&amp;" "&amp;許可登録・資格一覧!HK$3,A【施設工事・点検補助等】協力会社調書!$J$37:$K$40)</f>
        <v>0</v>
      </c>
      <c r="HL7" s="63">
        <f ca="1">SUMIF(A【施設工事・点検補助等】協力会社調書!$B$37:$D$40,TEXT(HL$1,"000")&amp;" "&amp;許可登録・資格一覧!HL$3,A【施設工事・点検補助等】協力会社調書!$E$37:$F$40)+SUMIF(A【施設工事・点検補助等】協力会社調書!$G$37:$I$40,TEXT(HL$1,"000")&amp;" "&amp;許可登録・資格一覧!HL$3,A【施設工事・点検補助等】協力会社調書!$J$37:$K$40)</f>
        <v>0</v>
      </c>
      <c r="HM7" s="63">
        <f ca="1">SUMIF(A【施設工事・点検補助等】協力会社調書!$B$37:$D$40,TEXT(HM$1,"000")&amp;" "&amp;許可登録・資格一覧!HM$3,A【施設工事・点検補助等】協力会社調書!$E$37:$F$40)+SUMIF(A【施設工事・点検補助等】協力会社調書!$G$37:$I$40,TEXT(HM$1,"000")&amp;" "&amp;許可登録・資格一覧!HM$3,A【施設工事・点検補助等】協力会社調書!$J$37:$K$40)</f>
        <v>0</v>
      </c>
      <c r="HN7" s="63">
        <f ca="1">SUMIF(A【施設工事・点検補助等】協力会社調書!$B$37:$D$40,TEXT(HN$1,"000")&amp;" "&amp;許可登録・資格一覧!HN$3,A【施設工事・点検補助等】協力会社調書!$E$37:$F$40)+SUMIF(A【施設工事・点検補助等】協力会社調書!$G$37:$I$40,TEXT(HN$1,"000")&amp;" "&amp;許可登録・資格一覧!HN$3,A【施設工事・点検補助等】協力会社調書!$J$37:$K$40)</f>
        <v>0</v>
      </c>
      <c r="HO7" s="63">
        <f ca="1">SUMIF(A【施設工事・点検補助等】協力会社調書!$B$37:$D$40,TEXT(HO$1,"000")&amp;" "&amp;許可登録・資格一覧!HO$3,A【施設工事・点検補助等】協力会社調書!$E$37:$F$40)+SUMIF(A【施設工事・点検補助等】協力会社調書!$G$37:$I$40,TEXT(HO$1,"000")&amp;" "&amp;許可登録・資格一覧!HO$3,A【施設工事・点検補助等】協力会社調書!$J$37:$K$40)</f>
        <v>0</v>
      </c>
      <c r="HP7" s="63">
        <f ca="1">SUMIF(A【施設工事・点検補助等】協力会社調書!$B$37:$D$40,TEXT(HP$1,"000")&amp;" "&amp;許可登録・資格一覧!HP$3,A【施設工事・点検補助等】協力会社調書!$E$37:$F$40)+SUMIF(A【施設工事・点検補助等】協力会社調書!$G$37:$I$40,TEXT(HP$1,"000")&amp;" "&amp;許可登録・資格一覧!HP$3,A【施設工事・点検補助等】協力会社調書!$J$37:$K$40)</f>
        <v>0</v>
      </c>
      <c r="HQ7" s="63">
        <f ca="1">SUMIF(A【施設工事・点検補助等】協力会社調書!$B$37:$D$40,TEXT(HQ$1,"000")&amp;" "&amp;許可登録・資格一覧!HQ$3,A【施設工事・点検補助等】協力会社調書!$E$37:$F$40)+SUMIF(A【施設工事・点検補助等】協力会社調書!$G$37:$I$40,TEXT(HQ$1,"000")&amp;" "&amp;許可登録・資格一覧!HQ$3,A【施設工事・点検補助等】協力会社調書!$J$37:$K$40)</f>
        <v>0</v>
      </c>
      <c r="HR7" s="63">
        <f ca="1">SUMIF(A【施設工事・点検補助等】協力会社調書!$B$37:$D$40,TEXT(HR$1,"000")&amp;" "&amp;許可登録・資格一覧!HR$3,A【施設工事・点検補助等】協力会社調書!$E$37:$F$40)+SUMIF(A【施設工事・点検補助等】協力会社調書!$G$37:$I$40,TEXT(HR$1,"000")&amp;" "&amp;許可登録・資格一覧!HR$3,A【施設工事・点検補助等】協力会社調書!$J$37:$K$40)</f>
        <v>0</v>
      </c>
      <c r="HS7" s="63">
        <f ca="1">SUMIF(A【施設工事・点検補助等】協力会社調書!$B$37:$D$40,TEXT(HS$1,"000")&amp;" "&amp;許可登録・資格一覧!HS$3,A【施設工事・点検補助等】協力会社調書!$E$37:$F$40)+SUMIF(A【施設工事・点検補助等】協力会社調書!$G$37:$I$40,TEXT(HS$1,"000")&amp;" "&amp;許可登録・資格一覧!HS$3,A【施設工事・点検補助等】協力会社調書!$J$37:$K$40)</f>
        <v>0</v>
      </c>
      <c r="HT7" s="63">
        <f ca="1">SUMIF(A【施設工事・点検補助等】協力会社調書!$B$37:$D$40,TEXT(HT$1,"000")&amp;" "&amp;許可登録・資格一覧!HT$3,A【施設工事・点検補助等】協力会社調書!$E$37:$F$40)+SUMIF(A【施設工事・点検補助等】協力会社調書!$G$37:$I$40,TEXT(HT$1,"000")&amp;" "&amp;許可登録・資格一覧!HT$3,A【施設工事・点検補助等】協力会社調書!$J$37:$K$40)</f>
        <v>0</v>
      </c>
      <c r="HU7" s="63">
        <f ca="1">SUMIF(A【施設工事・点検補助等】協力会社調書!$B$37:$D$40,TEXT(HU$1,"000")&amp;" "&amp;許可登録・資格一覧!HU$3,A【施設工事・点検補助等】協力会社調書!$E$37:$F$40)+SUMIF(A【施設工事・点検補助等】協力会社調書!$G$37:$I$40,TEXT(HU$1,"000")&amp;" "&amp;許可登録・資格一覧!HU$3,A【施設工事・点検補助等】協力会社調書!$J$37:$K$40)</f>
        <v>0</v>
      </c>
      <c r="HV7" s="63">
        <f ca="1">SUMIF(A【施設工事・点検補助等】協力会社調書!$B$37:$D$40,TEXT(HV$1,"000")&amp;" "&amp;許可登録・資格一覧!HV$3,A【施設工事・点検補助等】協力会社調書!$E$37:$F$40)+SUMIF(A【施設工事・点検補助等】協力会社調書!$G$37:$I$40,TEXT(HV$1,"000")&amp;" "&amp;許可登録・資格一覧!HV$3,A【施設工事・点検補助等】協力会社調書!$J$37:$K$40)</f>
        <v>0</v>
      </c>
      <c r="HW7" s="63">
        <f ca="1">SUMIF(A【施設工事・点検補助等】協力会社調書!$B$37:$D$40,TEXT(HW$1,"000")&amp;" "&amp;許可登録・資格一覧!HW$3,A【施設工事・点検補助等】協力会社調書!$E$37:$F$40)+SUMIF(A【施設工事・点検補助等】協力会社調書!$G$37:$I$40,TEXT(HW$1,"000")&amp;" "&amp;許可登録・資格一覧!HW$3,A【施設工事・点検補助等】協力会社調書!$J$37:$K$40)</f>
        <v>0</v>
      </c>
      <c r="HX7" s="63">
        <f ca="1">SUMIF(A【施設工事・点検補助等】協力会社調書!$B$37:$D$40,TEXT(HX$1,"000")&amp;" "&amp;許可登録・資格一覧!HX$3,A【施設工事・点検補助等】協力会社調書!$E$37:$F$40)+SUMIF(A【施設工事・点検補助等】協力会社調書!$G$37:$I$40,TEXT(HX$1,"000")&amp;" "&amp;許可登録・資格一覧!HX$3,A【施設工事・点検補助等】協力会社調書!$J$37:$K$40)</f>
        <v>0</v>
      </c>
      <c r="HY7" s="63">
        <f ca="1">SUMIF(A【施設工事・点検補助等】協力会社調書!$B$37:$D$40,TEXT(HY$1,"000")&amp;" "&amp;許可登録・資格一覧!HY$3,A【施設工事・点検補助等】協力会社調書!$E$37:$F$40)+SUMIF(A【施設工事・点検補助等】協力会社調書!$G$37:$I$40,TEXT(HY$1,"000")&amp;" "&amp;許可登録・資格一覧!HY$3,A【施設工事・点検補助等】協力会社調書!$J$37:$K$40)</f>
        <v>0</v>
      </c>
      <c r="HZ7" s="63">
        <f ca="1">SUMIF(A【施設工事・点検補助等】協力会社調書!$B$37:$D$40,TEXT(HZ$1,"000")&amp;" "&amp;許可登録・資格一覧!HZ$3,A【施設工事・点検補助等】協力会社調書!$E$37:$F$40)+SUMIF(A【施設工事・点検補助等】協力会社調書!$G$37:$I$40,TEXT(HZ$1,"000")&amp;" "&amp;許可登録・資格一覧!HZ$3,A【施設工事・点検補助等】協力会社調書!$J$37:$K$40)</f>
        <v>0</v>
      </c>
      <c r="IA7" s="63">
        <f ca="1">SUMIF(A【施設工事・点検補助等】協力会社調書!$B$37:$D$40,TEXT(IA$1,"000")&amp;" "&amp;許可登録・資格一覧!IA$3,A【施設工事・点検補助等】協力会社調書!$E$37:$F$40)+SUMIF(A【施設工事・点検補助等】協力会社調書!$G$37:$I$40,TEXT(IA$1,"000")&amp;" "&amp;許可登録・資格一覧!IA$3,A【施設工事・点検補助等】協力会社調書!$J$37:$K$40)</f>
        <v>0</v>
      </c>
      <c r="IB7" s="63">
        <f ca="1">SUMIF(A【施設工事・点検補助等】協力会社調書!$B$37:$D$40,TEXT(IB$1,"000")&amp;" "&amp;許可登録・資格一覧!IB$3,A【施設工事・点検補助等】協力会社調書!$E$37:$F$40)+SUMIF(A【施設工事・点検補助等】協力会社調書!$G$37:$I$40,TEXT(IB$1,"000")&amp;" "&amp;許可登録・資格一覧!IB$3,A【施設工事・点検補助等】協力会社調書!$J$37:$K$40)</f>
        <v>0</v>
      </c>
      <c r="IC7" s="63">
        <f ca="1">SUMIF(A【施設工事・点検補助等】協力会社調書!$B$37:$D$40,TEXT(IC$1,"000")&amp;" "&amp;許可登録・資格一覧!IC$3,A【施設工事・点検補助等】協力会社調書!$E$37:$F$40)+SUMIF(A【施設工事・点検補助等】協力会社調書!$G$37:$I$40,TEXT(IC$1,"000")&amp;" "&amp;許可登録・資格一覧!IC$3,A【施設工事・点検補助等】協力会社調書!$J$37:$K$40)</f>
        <v>0</v>
      </c>
      <c r="ID7" s="63">
        <f ca="1">SUMIF(A【施設工事・点検補助等】協力会社調書!$B$37:$D$40,TEXT(ID$1,"000")&amp;" "&amp;許可登録・資格一覧!ID$3,A【施設工事・点検補助等】協力会社調書!$E$37:$F$40)+SUMIF(A【施設工事・点検補助等】協力会社調書!$G$37:$I$40,TEXT(ID$1,"000")&amp;" "&amp;許可登録・資格一覧!ID$3,A【施設工事・点検補助等】協力会社調書!$J$37:$K$40)</f>
        <v>0</v>
      </c>
      <c r="IE7" s="63">
        <f ca="1">SUMIF(A【施設工事・点検補助等】協力会社調書!$B$37:$D$40,TEXT(IE$1,"000")&amp;" "&amp;許可登録・資格一覧!IE$3,A【施設工事・点検補助等】協力会社調書!$E$37:$F$40)+SUMIF(A【施設工事・点検補助等】協力会社調書!$G$37:$I$40,TEXT(IE$1,"000")&amp;" "&amp;許可登録・資格一覧!IE$3,A【施設工事・点検補助等】協力会社調書!$J$37:$K$40)</f>
        <v>0</v>
      </c>
      <c r="IF7" s="63">
        <f ca="1">SUMIF(A【施設工事・点検補助等】協力会社調書!$B$37:$D$40,TEXT(IF$1,"000")&amp;" "&amp;許可登録・資格一覧!IF$3,A【施設工事・点検補助等】協力会社調書!$E$37:$F$40)+SUMIF(A【施設工事・点検補助等】協力会社調書!$G$37:$I$40,TEXT(IF$1,"000")&amp;" "&amp;許可登録・資格一覧!IF$3,A【施設工事・点検補助等】協力会社調書!$J$37:$K$40)</f>
        <v>0</v>
      </c>
      <c r="IG7" s="63">
        <f ca="1">SUMIF(A【施設工事・点検補助等】協力会社調書!$B$37:$D$40,TEXT(IG$1,"000")&amp;" "&amp;許可登録・資格一覧!IG$3,A【施設工事・点検補助等】協力会社調書!$E$37:$F$40)+SUMIF(A【施設工事・点検補助等】協力会社調書!$G$37:$I$40,TEXT(IG$1,"000")&amp;" "&amp;許可登録・資格一覧!IG$3,A【施設工事・点検補助等】協力会社調書!$J$37:$K$40)</f>
        <v>0</v>
      </c>
      <c r="IH7" s="63">
        <f ca="1">SUMIF(A【施設工事・点検補助等】協力会社調書!$B$37:$D$40,TEXT(IH$1,"000")&amp;" "&amp;許可登録・資格一覧!IH$3,A【施設工事・点検補助等】協力会社調書!$E$37:$F$40)+SUMIF(A【施設工事・点検補助等】協力会社調書!$G$37:$I$40,TEXT(IH$1,"000")&amp;" "&amp;許可登録・資格一覧!IH$3,A【施設工事・点検補助等】協力会社調書!$J$37:$K$40)</f>
        <v>0</v>
      </c>
      <c r="II7" s="63">
        <f ca="1">SUMIF(A【施設工事・点検補助等】協力会社調書!$B$37:$D$40,TEXT(II$1,"000")&amp;" "&amp;許可登録・資格一覧!II$3,A【施設工事・点検補助等】協力会社調書!$E$37:$F$40)+SUMIF(A【施設工事・点検補助等】協力会社調書!$G$37:$I$40,TEXT(II$1,"000")&amp;" "&amp;許可登録・資格一覧!II$3,A【施設工事・点検補助等】協力会社調書!$J$37:$K$40)</f>
        <v>0</v>
      </c>
      <c r="IJ7" s="63">
        <f ca="1">SUMIF(A【施設工事・点検補助等】協力会社調書!$B$37:$D$40,TEXT(IJ$1,"000")&amp;" "&amp;許可登録・資格一覧!IJ$3,A【施設工事・点検補助等】協力会社調書!$E$37:$F$40)+SUMIF(A【施設工事・点検補助等】協力会社調書!$G$37:$I$40,TEXT(IJ$1,"000")&amp;" "&amp;許可登録・資格一覧!IJ$3,A【施設工事・点検補助等】協力会社調書!$J$37:$K$40)</f>
        <v>0</v>
      </c>
      <c r="IK7" s="63">
        <f ca="1">SUMIF(A【施設工事・点検補助等】協力会社調書!$B$37:$D$40,TEXT(IK$1,"000")&amp;" "&amp;許可登録・資格一覧!IK$3,A【施設工事・点検補助等】協力会社調書!$E$37:$F$40)+SUMIF(A【施設工事・点検補助等】協力会社調書!$G$37:$I$40,TEXT(IK$1,"000")&amp;" "&amp;許可登録・資格一覧!IK$3,A【施設工事・点検補助等】協力会社調書!$J$37:$K$40)</f>
        <v>0</v>
      </c>
      <c r="IL7" s="63">
        <f ca="1">SUMIF(A【施設工事・点検補助等】協力会社調書!$B$37:$D$40,TEXT(IL$1,"000")&amp;" "&amp;許可登録・資格一覧!IL$3,A【施設工事・点検補助等】協力会社調書!$E$37:$F$40)+SUMIF(A【施設工事・点検補助等】協力会社調書!$G$37:$I$40,TEXT(IL$1,"000")&amp;" "&amp;許可登録・資格一覧!IL$3,A【施設工事・点検補助等】協力会社調書!$J$37:$K$40)</f>
        <v>0</v>
      </c>
      <c r="IM7" s="63">
        <f ca="1">SUMIF(A【施設工事・点検補助等】協力会社調書!$B$37:$D$40,TEXT(IM$1,"000")&amp;" "&amp;許可登録・資格一覧!IM$3,A【施設工事・点検補助等】協力会社調書!$E$37:$F$40)+SUMIF(A【施設工事・点検補助等】協力会社調書!$G$37:$I$40,TEXT(IM$1,"000")&amp;" "&amp;許可登録・資格一覧!IM$3,A【施設工事・点検補助等】協力会社調書!$J$37:$K$40)</f>
        <v>0</v>
      </c>
      <c r="IN7" s="63">
        <f ca="1">SUMIF(A【施設工事・点検補助等】協力会社調書!$B$37:$D$40,TEXT(IN$1,"000")&amp;" "&amp;許可登録・資格一覧!IN$3,A【施設工事・点検補助等】協力会社調書!$E$37:$F$40)+SUMIF(A【施設工事・点検補助等】協力会社調書!$G$37:$I$40,TEXT(IN$1,"000")&amp;" "&amp;許可登録・資格一覧!IN$3,A【施設工事・点検補助等】協力会社調書!$J$37:$K$40)</f>
        <v>0</v>
      </c>
      <c r="IO7" s="63">
        <f ca="1">SUMIF(A【施設工事・点検補助等】協力会社調書!$B$37:$D$40,TEXT(IO$1,"000")&amp;" "&amp;許可登録・資格一覧!IO$3,A【施設工事・点検補助等】協力会社調書!$E$37:$F$40)+SUMIF(A【施設工事・点検補助等】協力会社調書!$G$37:$I$40,TEXT(IO$1,"000")&amp;" "&amp;許可登録・資格一覧!IO$3,A【施設工事・点検補助等】協力会社調書!$J$37:$K$40)</f>
        <v>0</v>
      </c>
      <c r="IP7" s="63">
        <f ca="1">SUMIF(A【施設工事・点検補助等】協力会社調書!$B$37:$D$40,TEXT(IP$1,"000")&amp;" "&amp;許可登録・資格一覧!IP$3,A【施設工事・点検補助等】協力会社調書!$E$37:$F$40)+SUMIF(A【施設工事・点検補助等】協力会社調書!$G$37:$I$40,TEXT(IP$1,"000")&amp;" "&amp;許可登録・資格一覧!IP$3,A【施設工事・点検補助等】協力会社調書!$J$37:$K$40)</f>
        <v>0</v>
      </c>
      <c r="IQ7" s="63">
        <f ca="1">SUMIF(A【施設工事・点検補助等】協力会社調書!$B$37:$D$40,TEXT(IQ$1,"000")&amp;" "&amp;許可登録・資格一覧!IQ$3,A【施設工事・点検補助等】協力会社調書!$E$37:$F$40)+SUMIF(A【施設工事・点検補助等】協力会社調書!$G$37:$I$40,TEXT(IQ$1,"000")&amp;" "&amp;許可登録・資格一覧!IQ$3,A【施設工事・点検補助等】協力会社調書!$J$37:$K$40)</f>
        <v>0</v>
      </c>
      <c r="IR7" s="63">
        <f ca="1">SUMIF(A【施設工事・点検補助等】協力会社調書!$B$37:$D$40,TEXT(IR$1,"000")&amp;" "&amp;許可登録・資格一覧!IR$3,A【施設工事・点検補助等】協力会社調書!$E$37:$F$40)+SUMIF(A【施設工事・点検補助等】協力会社調書!$G$37:$I$40,TEXT(IR$1,"000")&amp;" "&amp;許可登録・資格一覧!IR$3,A【施設工事・点検補助等】協力会社調書!$J$37:$K$40)</f>
        <v>0</v>
      </c>
      <c r="IS7" s="63">
        <f ca="1">SUMIF(A【施設工事・点検補助等】協力会社調書!$B$37:$D$40,TEXT(IS$1,"000")&amp;" "&amp;許可登録・資格一覧!IS$3,A【施設工事・点検補助等】協力会社調書!$E$37:$F$40)+SUMIF(A【施設工事・点検補助等】協力会社調書!$G$37:$I$40,TEXT(IS$1,"000")&amp;" "&amp;許可登録・資格一覧!IS$3,A【施設工事・点検補助等】協力会社調書!$J$37:$K$40)</f>
        <v>0</v>
      </c>
      <c r="IT7" s="63">
        <f ca="1">SUMIF(A【施設工事・点検補助等】協力会社調書!$B$37:$D$40,TEXT(IT$1,"000")&amp;" "&amp;許可登録・資格一覧!IT$3,A【施設工事・点検補助等】協力会社調書!$E$37:$F$40)+SUMIF(A【施設工事・点検補助等】協力会社調書!$G$37:$I$40,TEXT(IT$1,"000")&amp;" "&amp;許可登録・資格一覧!IT$3,A【施設工事・点検補助等】協力会社調書!$J$37:$K$40)</f>
        <v>0</v>
      </c>
      <c r="IU7" s="63">
        <f ca="1">SUMIF(A【施設工事・点検補助等】協力会社調書!$B$37:$D$40,TEXT(IU$1,"000")&amp;" "&amp;許可登録・資格一覧!IU$3,A【施設工事・点検補助等】協力会社調書!$E$37:$F$40)+SUMIF(A【施設工事・点検補助等】協力会社調書!$G$37:$I$40,TEXT(IU$1,"000")&amp;" "&amp;許可登録・資格一覧!IU$3,A【施設工事・点検補助等】協力会社調書!$J$37:$K$40)</f>
        <v>0</v>
      </c>
      <c r="IV7" s="63">
        <f ca="1">SUMIF(A【施設工事・点検補助等】協力会社調書!$B$37:$D$40,TEXT(IV$1,"000")&amp;" "&amp;許可登録・資格一覧!IV$3,A【施設工事・点検補助等】協力会社調書!$E$37:$F$40)+SUMIF(A【施設工事・点検補助等】協力会社調書!$G$37:$I$40,TEXT(IV$1,"000")&amp;" "&amp;許可登録・資格一覧!IV$3,A【施設工事・点検補助等】協力会社調書!$J$37:$K$40)</f>
        <v>0</v>
      </c>
      <c r="IW7" s="63">
        <f ca="1">SUMIF(A【施設工事・点検補助等】協力会社調書!$B$37:$D$40,TEXT(IW$1,"000")&amp;" "&amp;許可登録・資格一覧!IW$3,A【施設工事・点検補助等】協力会社調書!$E$37:$F$40)+SUMIF(A【施設工事・点検補助等】協力会社調書!$G$37:$I$40,TEXT(IW$1,"000")&amp;" "&amp;許可登録・資格一覧!IW$3,A【施設工事・点検補助等】協力会社調書!$J$37:$K$40)</f>
        <v>0</v>
      </c>
      <c r="IX7" s="63">
        <f ca="1">SUMIF(A【施設工事・点検補助等】協力会社調書!$B$37:$D$40,TEXT(IX$1,"000")&amp;" "&amp;許可登録・資格一覧!IX$3,A【施設工事・点検補助等】協力会社調書!$E$37:$F$40)+SUMIF(A【施設工事・点検補助等】協力会社調書!$G$37:$I$40,TEXT(IX$1,"000")&amp;" "&amp;許可登録・資格一覧!IX$3,A【施設工事・点検補助等】協力会社調書!$J$37:$K$40)</f>
        <v>0</v>
      </c>
      <c r="IY7" s="63">
        <f ca="1">SUMIF(A【施設工事・点検補助等】協力会社調書!$B$37:$D$40,TEXT(IY$1,"000")&amp;" "&amp;許可登録・資格一覧!IY$3,A【施設工事・点検補助等】協力会社調書!$E$37:$F$40)+SUMIF(A【施設工事・点検補助等】協力会社調書!$G$37:$I$40,TEXT(IY$1,"000")&amp;" "&amp;許可登録・資格一覧!IY$3,A【施設工事・点検補助等】協力会社調書!$J$37:$K$40)</f>
        <v>0</v>
      </c>
      <c r="IZ7" s="63">
        <f ca="1">SUMIF(A【施設工事・点検補助等】協力会社調書!$B$37:$D$40,TEXT(IZ$1,"000")&amp;" "&amp;許可登録・資格一覧!IZ$3,A【施設工事・点検補助等】協力会社調書!$E$37:$F$40)+SUMIF(A【施設工事・点検補助等】協力会社調書!$G$37:$I$40,TEXT(IZ$1,"000")&amp;" "&amp;許可登録・資格一覧!IZ$3,A【施設工事・点検補助等】協力会社調書!$J$37:$K$40)</f>
        <v>0</v>
      </c>
      <c r="JA7" s="63">
        <f ca="1">SUMIF(A【施設工事・点検補助等】協力会社調書!$B$37:$D$40,TEXT(JA$1,"000")&amp;" "&amp;許可登録・資格一覧!JA$3,A【施設工事・点検補助等】協力会社調書!$E$37:$F$40)+SUMIF(A【施設工事・点検補助等】協力会社調書!$G$37:$I$40,TEXT(JA$1,"000")&amp;" "&amp;許可登録・資格一覧!JA$3,A【施設工事・点検補助等】協力会社調書!$J$37:$K$40)</f>
        <v>0</v>
      </c>
      <c r="JB7" s="63">
        <f ca="1">SUMIF(A【施設工事・点検補助等】協力会社調書!$B$37:$D$40,TEXT(JB$1,"000")&amp;" "&amp;許可登録・資格一覧!JB$3,A【施設工事・点検補助等】協力会社調書!$E$37:$F$40)+SUMIF(A【施設工事・点検補助等】協力会社調書!$G$37:$I$40,TEXT(JB$1,"000")&amp;" "&amp;許可登録・資格一覧!JB$3,A【施設工事・点検補助等】協力会社調書!$J$37:$K$40)</f>
        <v>0</v>
      </c>
      <c r="JC7" s="63">
        <f ca="1">SUMIF(A【施設工事・点検補助等】協力会社調書!$B$37:$D$40,TEXT(JC$1,"000")&amp;" "&amp;許可登録・資格一覧!JC$3,A【施設工事・点検補助等】協力会社調書!$E$37:$F$40)+SUMIF(A【施設工事・点検補助等】協力会社調書!$G$37:$I$40,TEXT(JC$1,"000")&amp;" "&amp;許可登録・資格一覧!JC$3,A【施設工事・点検補助等】協力会社調書!$J$37:$K$40)</f>
        <v>0</v>
      </c>
      <c r="JD7" s="63">
        <f ca="1">SUMIF(A【施設工事・点検補助等】協力会社調書!$B$37:$D$40,TEXT(JD$1,"000")&amp;" "&amp;許可登録・資格一覧!JD$3,A【施設工事・点検補助等】協力会社調書!$E$37:$F$40)+SUMIF(A【施設工事・点検補助等】協力会社調書!$G$37:$I$40,TEXT(JD$1,"000")&amp;" "&amp;許可登録・資格一覧!JD$3,A【施設工事・点検補助等】協力会社調書!$J$37:$K$40)</f>
        <v>0</v>
      </c>
      <c r="JE7" s="63">
        <f ca="1">SUMIF(A【施設工事・点検補助等】協力会社調書!$B$37:$D$40,TEXT(JE$1,"000")&amp;" "&amp;許可登録・資格一覧!JE$3,A【施設工事・点検補助等】協力会社調書!$E$37:$F$40)+SUMIF(A【施設工事・点検補助等】協力会社調書!$G$37:$I$40,TEXT(JE$1,"000")&amp;" "&amp;許可登録・資格一覧!JE$3,A【施設工事・点検補助等】協力会社調書!$J$37:$K$40)</f>
        <v>0</v>
      </c>
      <c r="JF7" s="63">
        <f ca="1">SUMIF(A【施設工事・点検補助等】協力会社調書!$B$37:$D$40,TEXT(JF$1,"000")&amp;" "&amp;許可登録・資格一覧!JF$3,A【施設工事・点検補助等】協力会社調書!$E$37:$F$40)+SUMIF(A【施設工事・点検補助等】協力会社調書!$G$37:$I$40,TEXT(JF$1,"000")&amp;" "&amp;許可登録・資格一覧!JF$3,A【施設工事・点検補助等】協力会社調書!$J$37:$K$40)</f>
        <v>0</v>
      </c>
      <c r="JG7" s="63">
        <f ca="1">SUMIF(A【施設工事・点検補助等】協力会社調書!$B$37:$D$40,TEXT(JG$1,"000")&amp;" "&amp;許可登録・資格一覧!JG$3,A【施設工事・点検補助等】協力会社調書!$E$37:$F$40)+SUMIF(A【施設工事・点検補助等】協力会社調書!$G$37:$I$40,TEXT(JG$1,"000")&amp;" "&amp;許可登録・資格一覧!JG$3,A【施設工事・点検補助等】協力会社調書!$J$37:$K$40)</f>
        <v>0</v>
      </c>
      <c r="JH7" s="63">
        <f ca="1">SUMIF(A【施設工事・点検補助等】協力会社調書!$B$37:$D$40,TEXT(JH$1,"000")&amp;" "&amp;許可登録・資格一覧!JH$3,A【施設工事・点検補助等】協力会社調書!$E$37:$F$40)+SUMIF(A【施設工事・点検補助等】協力会社調書!$G$37:$I$40,TEXT(JH$1,"000")&amp;" "&amp;許可登録・資格一覧!JH$3,A【施設工事・点検補助等】協力会社調書!$J$37:$K$40)</f>
        <v>0</v>
      </c>
      <c r="JI7" s="63">
        <f ca="1">SUMIF(A【施設工事・点検補助等】協力会社調書!$B$37:$D$40,TEXT(JI$1,"000")&amp;" "&amp;許可登録・資格一覧!JI$3,A【施設工事・点検補助等】協力会社調書!$E$37:$F$40)+SUMIF(A【施設工事・点検補助等】協力会社調書!$G$37:$I$40,TEXT(JI$1,"000")&amp;" "&amp;許可登録・資格一覧!JI$3,A【施設工事・点検補助等】協力会社調書!$J$37:$K$40)</f>
        <v>0</v>
      </c>
      <c r="JJ7" s="63">
        <f ca="1">SUMIF(A【施設工事・点検補助等】協力会社調書!$B$37:$D$40,TEXT(JJ$1,"000")&amp;" "&amp;許可登録・資格一覧!JJ$3,A【施設工事・点検補助等】協力会社調書!$E$37:$F$40)+SUMIF(A【施設工事・点検補助等】協力会社調書!$G$37:$I$40,TEXT(JJ$1,"000")&amp;" "&amp;許可登録・資格一覧!JJ$3,A【施設工事・点検補助等】協力会社調書!$J$37:$K$40)</f>
        <v>0</v>
      </c>
      <c r="JK7" s="63">
        <f ca="1">SUMIF(A【施設工事・点検補助等】協力会社調書!$B$37:$D$40,TEXT(JK$1,"000")&amp;" "&amp;許可登録・資格一覧!JK$3,A【施設工事・点検補助等】協力会社調書!$E$37:$F$40)+SUMIF(A【施設工事・点検補助等】協力会社調書!$G$37:$I$40,TEXT(JK$1,"000")&amp;" "&amp;許可登録・資格一覧!JK$3,A【施設工事・点検補助等】協力会社調書!$J$37:$K$40)</f>
        <v>0</v>
      </c>
      <c r="JL7" s="63">
        <f ca="1">SUMIF(A【施設工事・点検補助等】協力会社調書!$B$37:$D$40,TEXT(JL$1,"000")&amp;" "&amp;許可登録・資格一覧!JL$3,A【施設工事・点検補助等】協力会社調書!$E$37:$F$40)+SUMIF(A【施設工事・点検補助等】協力会社調書!$G$37:$I$40,TEXT(JL$1,"000")&amp;" "&amp;許可登録・資格一覧!JL$3,A【施設工事・点検補助等】協力会社調書!$J$37:$K$40)</f>
        <v>0</v>
      </c>
      <c r="JM7" s="63">
        <f ca="1">SUMIF(A【施設工事・点検補助等】協力会社調書!$B$37:$D$40,TEXT(JM$1,"000")&amp;" "&amp;許可登録・資格一覧!JM$3,A【施設工事・点検補助等】協力会社調書!$E$37:$F$40)+SUMIF(A【施設工事・点検補助等】協力会社調書!$G$37:$I$40,TEXT(JM$1,"000")&amp;" "&amp;許可登録・資格一覧!JM$3,A【施設工事・点検補助等】協力会社調書!$J$37:$K$40)</f>
        <v>0</v>
      </c>
      <c r="JN7" s="63">
        <f ca="1">SUMIF(A【施設工事・点検補助等】協力会社調書!$B$37:$D$40,TEXT(JN$1,"000")&amp;" "&amp;許可登録・資格一覧!JN$3,A【施設工事・点検補助等】協力会社調書!$E$37:$F$40)+SUMIF(A【施設工事・点検補助等】協力会社調書!$G$37:$I$40,TEXT(JN$1,"000")&amp;" "&amp;許可登録・資格一覧!JN$3,A【施設工事・点検補助等】協力会社調書!$J$37:$K$40)</f>
        <v>0</v>
      </c>
      <c r="JO7" s="63">
        <f ca="1">SUMIF(A【施設工事・点検補助等】協力会社調書!$B$37:$D$40,TEXT(JO$1,"000")&amp;" "&amp;許可登録・資格一覧!JO$3,A【施設工事・点検補助等】協力会社調書!$E$37:$F$40)+SUMIF(A【施設工事・点検補助等】協力会社調書!$G$37:$I$40,TEXT(JO$1,"000")&amp;" "&amp;許可登録・資格一覧!JO$3,A【施設工事・点検補助等】協力会社調書!$J$37:$K$40)</f>
        <v>0</v>
      </c>
      <c r="JP7" s="63">
        <f ca="1">SUMIF(A【施設工事・点検補助等】協力会社調書!$B$37:$D$40,TEXT(JP$1,"000")&amp;" "&amp;許可登録・資格一覧!JP$3,A【施設工事・点検補助等】協力会社調書!$E$37:$F$40)+SUMIF(A【施設工事・点検補助等】協力会社調書!$G$37:$I$40,TEXT(JP$1,"000")&amp;" "&amp;許可登録・資格一覧!JP$3,A【施設工事・点検補助等】協力会社調書!$J$37:$K$40)</f>
        <v>0</v>
      </c>
      <c r="JQ7" s="63">
        <f ca="1">SUMIF(A【施設工事・点検補助等】協力会社調書!$B$37:$D$40,TEXT(JQ$1,"000")&amp;" "&amp;許可登録・資格一覧!JQ$3,A【施設工事・点検補助等】協力会社調書!$E$37:$F$40)+SUMIF(A【施設工事・点検補助等】協力会社調書!$G$37:$I$40,TEXT(JQ$1,"000")&amp;" "&amp;許可登録・資格一覧!JQ$3,A【施設工事・点検補助等】協力会社調書!$J$37:$K$40)</f>
        <v>0</v>
      </c>
      <c r="JR7" s="63">
        <f ca="1">SUMIF(A【施設工事・点検補助等】協力会社調書!$B$37:$D$40,TEXT(JR$1,"000")&amp;" "&amp;許可登録・資格一覧!JR$3,A【施設工事・点検補助等】協力会社調書!$E$37:$F$40)+SUMIF(A【施設工事・点検補助等】協力会社調書!$G$37:$I$40,TEXT(JR$1,"000")&amp;" "&amp;許可登録・資格一覧!JR$3,A【施設工事・点検補助等】協力会社調書!$J$37:$K$40)</f>
        <v>0</v>
      </c>
      <c r="JS7" s="63">
        <f ca="1">SUMIF(A【施設工事・点検補助等】協力会社調書!$B$37:$D$40,TEXT(JS$1,"000")&amp;" "&amp;許可登録・資格一覧!JS$3,A【施設工事・点検補助等】協力会社調書!$E$37:$F$40)+SUMIF(A【施設工事・点検補助等】協力会社調書!$G$37:$I$40,TEXT(JS$1,"000")&amp;" "&amp;許可登録・資格一覧!JS$3,A【施設工事・点検補助等】協力会社調書!$J$37:$K$40)</f>
        <v>0</v>
      </c>
      <c r="JT7" s="63">
        <f ca="1">SUMIF(A【施設工事・点検補助等】協力会社調書!$B$37:$D$40,TEXT(JT$1,"000")&amp;" "&amp;許可登録・資格一覧!JT$3,A【施設工事・点検補助等】協力会社調書!$E$37:$F$40)+SUMIF(A【施設工事・点検補助等】協力会社調書!$G$37:$I$40,TEXT(JT$1,"000")&amp;" "&amp;許可登録・資格一覧!JT$3,A【施設工事・点検補助等】協力会社調書!$J$37:$K$40)</f>
        <v>0</v>
      </c>
      <c r="JU7" s="63">
        <f ca="1">SUMIF(A【施設工事・点検補助等】協力会社調書!$B$37:$D$40,TEXT(JU$1,"000")&amp;" "&amp;許可登録・資格一覧!JU$3,A【施設工事・点検補助等】協力会社調書!$E$37:$F$40)+SUMIF(A【施設工事・点検補助等】協力会社調書!$G$37:$I$40,TEXT(JU$1,"000")&amp;" "&amp;許可登録・資格一覧!JU$3,A【施設工事・点検補助等】協力会社調書!$J$37:$K$40)</f>
        <v>0</v>
      </c>
      <c r="JV7" s="63">
        <f ca="1">SUMIF(A【施設工事・点検補助等】協力会社調書!$B$37:$D$40,TEXT(JV$1,"000")&amp;" "&amp;許可登録・資格一覧!JV$3,A【施設工事・点検補助等】協力会社調書!$E$37:$F$40)+SUMIF(A【施設工事・点検補助等】協力会社調書!$G$37:$I$40,TEXT(JV$1,"000")&amp;" "&amp;許可登録・資格一覧!JV$3,A【施設工事・点検補助等】協力会社調書!$J$37:$K$40)</f>
        <v>0</v>
      </c>
      <c r="JW7" s="63">
        <f ca="1">SUMIF(A【施設工事・点検補助等】協力会社調書!$B$37:$D$40,TEXT(JW$1,"000")&amp;" "&amp;許可登録・資格一覧!JW$3,A【施設工事・点検補助等】協力会社調書!$E$37:$F$40)+SUMIF(A【施設工事・点検補助等】協力会社調書!$G$37:$I$40,TEXT(JW$1,"000")&amp;" "&amp;許可登録・資格一覧!JW$3,A【施設工事・点検補助等】協力会社調書!$J$37:$K$40)</f>
        <v>0</v>
      </c>
      <c r="JX7" s="63">
        <f ca="1">SUMIF(A【施設工事・点検補助等】協力会社調書!$B$37:$D$40,TEXT(JX$1,"000")&amp;" "&amp;許可登録・資格一覧!JX$3,A【施設工事・点検補助等】協力会社調書!$E$37:$F$40)+SUMIF(A【施設工事・点検補助等】協力会社調書!$G$37:$I$40,TEXT(JX$1,"000")&amp;" "&amp;許可登録・資格一覧!JX$3,A【施設工事・点検補助等】協力会社調書!$J$37:$K$40)</f>
        <v>0</v>
      </c>
      <c r="JY7" s="63">
        <f ca="1">SUMIF(A【施設工事・点検補助等】協力会社調書!$B$37:$D$40,TEXT(JY$1,"000")&amp;" "&amp;許可登録・資格一覧!JY$3,A【施設工事・点検補助等】協力会社調書!$E$37:$F$40)+SUMIF(A【施設工事・点検補助等】協力会社調書!$G$37:$I$40,TEXT(JY$1,"000")&amp;" "&amp;許可登録・資格一覧!JY$3,A【施設工事・点検補助等】協力会社調書!$J$37:$K$40)</f>
        <v>0</v>
      </c>
      <c r="JZ7" s="63">
        <f ca="1">SUMIF(A【施設工事・点検補助等】協力会社調書!$B$37:$D$40,TEXT(JZ$1,"000")&amp;" "&amp;許可登録・資格一覧!JZ$3,A【施設工事・点検補助等】協力会社調書!$E$37:$F$40)+SUMIF(A【施設工事・点検補助等】協力会社調書!$G$37:$I$40,TEXT(JZ$1,"000")&amp;" "&amp;許可登録・資格一覧!JZ$3,A【施設工事・点検補助等】協力会社調書!$J$37:$K$40)</f>
        <v>0</v>
      </c>
      <c r="KA7" s="63">
        <f ca="1">SUMIF(A【施設工事・点検補助等】協力会社調書!$B$37:$D$40,TEXT(KA$1,"000")&amp;" "&amp;許可登録・資格一覧!KA$3,A【施設工事・点検補助等】協力会社調書!$E$37:$F$40)+SUMIF(A【施設工事・点検補助等】協力会社調書!$G$37:$I$40,TEXT(KA$1,"000")&amp;" "&amp;許可登録・資格一覧!KA$3,A【施設工事・点検補助等】協力会社調書!$J$37:$K$40)</f>
        <v>0</v>
      </c>
      <c r="KB7" s="63">
        <f ca="1">SUMIF(A【施設工事・点検補助等】協力会社調書!$B$37:$D$40,TEXT(KB$1,"000")&amp;" "&amp;許可登録・資格一覧!KB$3,A【施設工事・点検補助等】協力会社調書!$E$37:$F$40)+SUMIF(A【施設工事・点検補助等】協力会社調書!$G$37:$I$40,TEXT(KB$1,"000")&amp;" "&amp;許可登録・資格一覧!KB$3,A【施設工事・点検補助等】協力会社調書!$J$37:$K$40)</f>
        <v>0</v>
      </c>
      <c r="KC7" s="63">
        <f ca="1">SUMIF(A【施設工事・点検補助等】協力会社調書!$B$37:$D$40,TEXT(KC$1,"000")&amp;" "&amp;許可登録・資格一覧!KC$3,A【施設工事・点検補助等】協力会社調書!$E$37:$F$40)+SUMIF(A【施設工事・点検補助等】協力会社調書!$G$37:$I$40,TEXT(KC$1,"000")&amp;" "&amp;許可登録・資格一覧!KC$3,A【施設工事・点検補助等】協力会社調書!$J$37:$K$40)</f>
        <v>0</v>
      </c>
      <c r="KD7" s="63">
        <f ca="1">SUMIF(A【施設工事・点検補助等】協力会社調書!$B$37:$D$40,TEXT(KD$1,"000")&amp;" "&amp;許可登録・資格一覧!KD$3,A【施設工事・点検補助等】協力会社調書!$E$37:$F$40)+SUMIF(A【施設工事・点検補助等】協力会社調書!$G$37:$I$40,TEXT(KD$1,"000")&amp;" "&amp;許可登録・資格一覧!KD$3,A【施設工事・点検補助等】協力会社調書!$J$37:$K$40)</f>
        <v>0</v>
      </c>
      <c r="KE7" s="63">
        <f ca="1">SUMIF(A【施設工事・点検補助等】協力会社調書!$B$37:$D$40,TEXT(KE$1,"000")&amp;" "&amp;許可登録・資格一覧!KE$3,A【施設工事・点検補助等】協力会社調書!$E$37:$F$40)+SUMIF(A【施設工事・点検補助等】協力会社調書!$G$37:$I$40,TEXT(KE$1,"000")&amp;" "&amp;許可登録・資格一覧!KE$3,A【施設工事・点検補助等】協力会社調書!$J$37:$K$40)</f>
        <v>0</v>
      </c>
      <c r="KF7" s="63">
        <f ca="1">SUMIF(A【施設工事・点検補助等】協力会社調書!$B$37:$D$40,TEXT(KF$1,"000")&amp;" "&amp;許可登録・資格一覧!KF$3,A【施設工事・点検補助等】協力会社調書!$E$37:$F$40)+SUMIF(A【施設工事・点検補助等】協力会社調書!$G$37:$I$40,TEXT(KF$1,"000")&amp;" "&amp;許可登録・資格一覧!KF$3,A【施設工事・点検補助等】協力会社調書!$J$37:$K$40)</f>
        <v>0</v>
      </c>
      <c r="KG7" s="63">
        <f ca="1">SUMIF(A【施設工事・点検補助等】協力会社調書!$B$37:$D$40,TEXT(KG$1,"000")&amp;" "&amp;許可登録・資格一覧!KG$3,A【施設工事・点検補助等】協力会社調書!$E$37:$F$40)+SUMIF(A【施設工事・点検補助等】協力会社調書!$G$37:$I$40,TEXT(KG$1,"000")&amp;" "&amp;許可登録・資格一覧!KG$3,A【施設工事・点検補助等】協力会社調書!$J$37:$K$40)</f>
        <v>0</v>
      </c>
      <c r="KH7" s="63">
        <f ca="1">SUMIF(A【施設工事・点検補助等】協力会社調書!$B$37:$D$40,TEXT(KH$1,"000")&amp;" "&amp;許可登録・資格一覧!KH$3,A【施設工事・点検補助等】協力会社調書!$E$37:$F$40)+SUMIF(A【施設工事・点検補助等】協力会社調書!$G$37:$I$40,TEXT(KH$1,"000")&amp;" "&amp;許可登録・資格一覧!KH$3,A【施設工事・点検補助等】協力会社調書!$J$37:$K$40)</f>
        <v>0</v>
      </c>
      <c r="KI7" s="63">
        <f ca="1">SUMIF(A【施設工事・点検補助等】協力会社調書!$B$37:$D$40,TEXT(KI$1,"000")&amp;" "&amp;許可登録・資格一覧!KI$3,A【施設工事・点検補助等】協力会社調書!$E$37:$F$40)+SUMIF(A【施設工事・点検補助等】協力会社調書!$G$37:$I$40,TEXT(KI$1,"000")&amp;" "&amp;許可登録・資格一覧!KI$3,A【施設工事・点検補助等】協力会社調書!$J$37:$K$40)</f>
        <v>0</v>
      </c>
      <c r="KJ7" s="63">
        <f ca="1">SUMIF(A【施設工事・点検補助等】協力会社調書!$B$37:$D$40,TEXT(KJ$1,"000")&amp;" "&amp;許可登録・資格一覧!KJ$3,A【施設工事・点検補助等】協力会社調書!$E$37:$F$40)+SUMIF(A【施設工事・点検補助等】協力会社調書!$G$37:$I$40,TEXT(KJ$1,"000")&amp;" "&amp;許可登録・資格一覧!KJ$3,A【施設工事・点検補助等】協力会社調書!$J$37:$K$40)</f>
        <v>0</v>
      </c>
      <c r="KK7" s="63">
        <f ca="1">SUMIF(A【施設工事・点検補助等】協力会社調書!$B$37:$D$40,TEXT(KK$1,"000")&amp;" "&amp;許可登録・資格一覧!KK$3,A【施設工事・点検補助等】協力会社調書!$E$37:$F$40)+SUMIF(A【施設工事・点検補助等】協力会社調書!$G$37:$I$40,TEXT(KK$1,"000")&amp;" "&amp;許可登録・資格一覧!KK$3,A【施設工事・点検補助等】協力会社調書!$J$37:$K$40)</f>
        <v>0</v>
      </c>
      <c r="KL7" s="63">
        <f ca="1">SUMIF(A【施設工事・点検補助等】協力会社調書!$B$37:$D$40,TEXT(KL$1,"000")&amp;" "&amp;許可登録・資格一覧!KL$3,A【施設工事・点検補助等】協力会社調書!$E$37:$F$40)+SUMIF(A【施設工事・点検補助等】協力会社調書!$G$37:$I$40,TEXT(KL$1,"000")&amp;" "&amp;許可登録・資格一覧!KL$3,A【施設工事・点検補助等】協力会社調書!$J$37:$K$40)</f>
        <v>0</v>
      </c>
      <c r="KM7" s="63">
        <f ca="1">SUMIF(A【施設工事・点検補助等】協力会社調書!$B$37:$D$40,TEXT(KM$1,"000")&amp;" "&amp;許可登録・資格一覧!KM$3,A【施設工事・点検補助等】協力会社調書!$E$37:$F$40)+SUMIF(A【施設工事・点検補助等】協力会社調書!$G$37:$I$40,TEXT(KM$1,"000")&amp;" "&amp;許可登録・資格一覧!KM$3,A【施設工事・点検補助等】協力会社調書!$J$37:$K$40)</f>
        <v>0</v>
      </c>
      <c r="KN7" s="63">
        <f ca="1">SUMIF(A【施設工事・点検補助等】協力会社調書!$B$37:$D$40,TEXT(KN$1,"000")&amp;" "&amp;許可登録・資格一覧!KN$3,A【施設工事・点検補助等】協力会社調書!$E$37:$F$40)+SUMIF(A【施設工事・点検補助等】協力会社調書!$G$37:$I$40,TEXT(KN$1,"000")&amp;" "&amp;許可登録・資格一覧!KN$3,A【施設工事・点検補助等】協力会社調書!$J$37:$K$40)</f>
        <v>0</v>
      </c>
      <c r="KO7" s="63">
        <f ca="1">SUMIF(A【施設工事・点検補助等】協力会社調書!$B$37:$D$40,TEXT(KO$1,"000")&amp;" "&amp;許可登録・資格一覧!KO$3,A【施設工事・点検補助等】協力会社調書!$E$37:$F$40)+SUMIF(A【施設工事・点検補助等】協力会社調書!$G$37:$I$40,TEXT(KO$1,"000")&amp;" "&amp;許可登録・資格一覧!KO$3,A【施設工事・点検補助等】協力会社調書!$J$37:$K$40)</f>
        <v>0</v>
      </c>
      <c r="KP7" s="63">
        <f ca="1">SUMIF(A【施設工事・点検補助等】協力会社調書!$B$37:$D$40,TEXT(KP$1,"000")&amp;" "&amp;許可登録・資格一覧!KP$3,A【施設工事・点検補助等】協力会社調書!$E$37:$F$40)+SUMIF(A【施設工事・点検補助等】協力会社調書!$G$37:$I$40,TEXT(KP$1,"000")&amp;" "&amp;許可登録・資格一覧!KP$3,A【施設工事・点検補助等】協力会社調書!$J$37:$K$40)</f>
        <v>0</v>
      </c>
      <c r="KQ7" s="63">
        <f ca="1">SUMIF(A【施設工事・点検補助等】協力会社調書!$B$37:$D$40,TEXT(KQ$1,"000")&amp;" "&amp;許可登録・資格一覧!KQ$3,A【施設工事・点検補助等】協力会社調書!$E$37:$F$40)+SUMIF(A【施設工事・点検補助等】協力会社調書!$G$37:$I$40,TEXT(KQ$1,"000")&amp;" "&amp;許可登録・資格一覧!KQ$3,A【施設工事・点検補助等】協力会社調書!$J$37:$K$40)</f>
        <v>0</v>
      </c>
      <c r="KR7" s="63">
        <f ca="1">SUMIF(A【施設工事・点検補助等】協力会社調書!$B$37:$D$40,TEXT(KR$1,"000")&amp;" "&amp;許可登録・資格一覧!KR$3,A【施設工事・点検補助等】協力会社調書!$E$37:$F$40)+SUMIF(A【施設工事・点検補助等】協力会社調書!$G$37:$I$40,TEXT(KR$1,"000")&amp;" "&amp;許可登録・資格一覧!KR$3,A【施設工事・点検補助等】協力会社調書!$J$37:$K$40)</f>
        <v>0</v>
      </c>
      <c r="KS7" s="63">
        <f ca="1">SUMIF(A【施設工事・点検補助等】協力会社調書!$B$37:$D$40,TEXT(KS$1,"000")&amp;" "&amp;許可登録・資格一覧!KS$3,A【施設工事・点検補助等】協力会社調書!$E$37:$F$40)+SUMIF(A【施設工事・点検補助等】協力会社調書!$G$37:$I$40,TEXT(KS$1,"000")&amp;" "&amp;許可登録・資格一覧!KS$3,A【施設工事・点検補助等】協力会社調書!$J$37:$K$40)</f>
        <v>0</v>
      </c>
      <c r="KT7" s="63">
        <f ca="1">SUMIF(A【施設工事・点検補助等】協力会社調書!$B$37:$D$40,TEXT(KT$1,"000")&amp;" "&amp;許可登録・資格一覧!KT$3,A【施設工事・点検補助等】協力会社調書!$E$37:$F$40)+SUMIF(A【施設工事・点検補助等】協力会社調書!$G$37:$I$40,TEXT(KT$1,"000")&amp;" "&amp;許可登録・資格一覧!KT$3,A【施設工事・点検補助等】協力会社調書!$J$37:$K$40)</f>
        <v>0</v>
      </c>
      <c r="KU7" s="63">
        <f ca="1">SUMIF(A【施設工事・点検補助等】協力会社調書!$B$37:$D$40,TEXT(KU$1,"000")&amp;" "&amp;許可登録・資格一覧!KU$3,A【施設工事・点検補助等】協力会社調書!$E$37:$F$40)+SUMIF(A【施設工事・点検補助等】協力会社調書!$G$37:$I$40,TEXT(KU$1,"000")&amp;" "&amp;許可登録・資格一覧!KU$3,A【施設工事・点検補助等】協力会社調書!$J$37:$K$40)</f>
        <v>0</v>
      </c>
      <c r="KV7" s="63">
        <f ca="1">SUMIF(A【施設工事・点検補助等】協力会社調書!$B$37:$D$40,TEXT(KV$1,"000")&amp;" "&amp;許可登録・資格一覧!KV$3,A【施設工事・点検補助等】協力会社調書!$E$37:$F$40)+SUMIF(A【施設工事・点検補助等】協力会社調書!$G$37:$I$40,TEXT(KV$1,"000")&amp;" "&amp;許可登録・資格一覧!KV$3,A【施設工事・点検補助等】協力会社調書!$J$37:$K$40)</f>
        <v>0</v>
      </c>
      <c r="KW7" s="63">
        <f ca="1">SUMIF(A【施設工事・点検補助等】協力会社調書!$B$37:$D$40,TEXT(KW$1,"000")&amp;" "&amp;許可登録・資格一覧!KW$3,A【施設工事・点検補助等】協力会社調書!$E$37:$F$40)+SUMIF(A【施設工事・点検補助等】協力会社調書!$G$37:$I$40,TEXT(KW$1,"000")&amp;" "&amp;許可登録・資格一覧!KW$3,A【施設工事・点検補助等】協力会社調書!$J$37:$K$40)</f>
        <v>0</v>
      </c>
      <c r="KX7" s="63">
        <f ca="1">SUMIF(A【施設工事・点検補助等】協力会社調書!$B$37:$D$40,TEXT(KX$1,"000")&amp;" "&amp;許可登録・資格一覧!KX$3,A【施設工事・点検補助等】協力会社調書!$E$37:$F$40)+SUMIF(A【施設工事・点検補助等】協力会社調書!$G$37:$I$40,TEXT(KX$1,"000")&amp;" "&amp;許可登録・資格一覧!KX$3,A【施設工事・点検補助等】協力会社調書!$J$37:$K$40)</f>
        <v>0</v>
      </c>
      <c r="KY7" s="63">
        <f ca="1">SUMIF(A【施設工事・点検補助等】協力会社調書!$B$37:$D$40,TEXT(KY$1,"000")&amp;" "&amp;許可登録・資格一覧!KY$3,A【施設工事・点検補助等】協力会社調書!$E$37:$F$40)+SUMIF(A【施設工事・点検補助等】協力会社調書!$G$37:$I$40,TEXT(KY$1,"000")&amp;" "&amp;許可登録・資格一覧!KY$3,A【施設工事・点検補助等】協力会社調書!$J$37:$K$40)</f>
        <v>0</v>
      </c>
      <c r="KZ7" s="63">
        <f ca="1">SUMIF(A【施設工事・点検補助等】協力会社調書!$B$37:$D$40,TEXT(KZ$1,"000")&amp;" "&amp;許可登録・資格一覧!KZ$3,A【施設工事・点検補助等】協力会社調書!$E$37:$F$40)+SUMIF(A【施設工事・点検補助等】協力会社調書!$G$37:$I$40,TEXT(KZ$1,"000")&amp;" "&amp;許可登録・資格一覧!KZ$3,A【施設工事・点検補助等】協力会社調書!$J$37:$K$40)</f>
        <v>0</v>
      </c>
      <c r="LA7" s="63">
        <f ca="1">SUMIF(A【施設工事・点検補助等】協力会社調書!$B$37:$D$40,TEXT(LA$1,"000")&amp;" "&amp;許可登録・資格一覧!LA$3,A【施設工事・点検補助等】協力会社調書!$E$37:$F$40)+SUMIF(A【施設工事・点検補助等】協力会社調書!$G$37:$I$40,TEXT(LA$1,"000")&amp;" "&amp;許可登録・資格一覧!LA$3,A【施設工事・点検補助等】協力会社調書!$J$37:$K$40)</f>
        <v>0</v>
      </c>
      <c r="LB7" s="63">
        <f ca="1">SUMIF(A【施設工事・点検補助等】協力会社調書!$B$37:$D$40,TEXT(LB$1,"000")&amp;" "&amp;許可登録・資格一覧!LB$3,A【施設工事・点検補助等】協力会社調書!$E$37:$F$40)+SUMIF(A【施設工事・点検補助等】協力会社調書!$G$37:$I$40,TEXT(LB$1,"000")&amp;" "&amp;許可登録・資格一覧!LB$3,A【施設工事・点検補助等】協力会社調書!$J$37:$K$40)</f>
        <v>0</v>
      </c>
      <c r="LC7" s="63">
        <f ca="1">SUMIF(A【施設工事・点検補助等】協力会社調書!$B$37:$D$40,TEXT(LC$1,"000")&amp;" "&amp;許可登録・資格一覧!LC$3,A【施設工事・点検補助等】協力会社調書!$E$37:$F$40)+SUMIF(A【施設工事・点検補助等】協力会社調書!$G$37:$I$40,TEXT(LC$1,"000")&amp;" "&amp;許可登録・資格一覧!LC$3,A【施設工事・点検補助等】協力会社調書!$J$37:$K$40)</f>
        <v>0</v>
      </c>
      <c r="LD7" s="63">
        <f ca="1">SUMIF(A【施設工事・点検補助等】協力会社調書!$B$37:$D$40,TEXT(LD$1,"000")&amp;" "&amp;許可登録・資格一覧!LD$3,A【施設工事・点検補助等】協力会社調書!$E$37:$F$40)+SUMIF(A【施設工事・点検補助等】協力会社調書!$G$37:$I$40,TEXT(LD$1,"000")&amp;" "&amp;許可登録・資格一覧!LD$3,A【施設工事・点検補助等】協力会社調書!$J$37:$K$40)</f>
        <v>0</v>
      </c>
      <c r="LE7" s="63">
        <f ca="1">SUMIF(A【施設工事・点検補助等】協力会社調書!$B$37:$D$40,TEXT(LE$1,"000")&amp;" "&amp;許可登録・資格一覧!LE$3,A【施設工事・点検補助等】協力会社調書!$E$37:$F$40)+SUMIF(A【施設工事・点検補助等】協力会社調書!$G$37:$I$40,TEXT(LE$1,"000")&amp;" "&amp;許可登録・資格一覧!LE$3,A【施設工事・点検補助等】協力会社調書!$J$37:$K$40)</f>
        <v>0</v>
      </c>
      <c r="LF7" s="63">
        <f ca="1">SUMIF(A【施設工事・点検補助等】協力会社調書!$B$37:$D$40,TEXT(LF$1,"000")&amp;" "&amp;許可登録・資格一覧!LF$3,A【施設工事・点検補助等】協力会社調書!$E$37:$F$40)+SUMIF(A【施設工事・点検補助等】協力会社調書!$G$37:$I$40,TEXT(LF$1,"000")&amp;" "&amp;許可登録・資格一覧!LF$3,A【施設工事・点検補助等】協力会社調書!$J$37:$K$40)</f>
        <v>0</v>
      </c>
      <c r="LG7" s="63">
        <f ca="1">SUMIF(A【施設工事・点検補助等】協力会社調書!$B$37:$D$40,TEXT(LG$1,"000")&amp;" "&amp;許可登録・資格一覧!LG$3,A【施設工事・点検補助等】協力会社調書!$E$37:$F$40)+SUMIF(A【施設工事・点検補助等】協力会社調書!$G$37:$I$40,TEXT(LG$1,"000")&amp;" "&amp;許可登録・資格一覧!LG$3,A【施設工事・点検補助等】協力会社調書!$J$37:$K$40)</f>
        <v>0</v>
      </c>
      <c r="LH7" s="63">
        <f ca="1">SUMIF(A【施設工事・点検補助等】協力会社調書!$B$37:$D$40,TEXT(LH$1,"000")&amp;" "&amp;許可登録・資格一覧!LH$3,A【施設工事・点検補助等】協力会社調書!$E$37:$F$40)+SUMIF(A【施設工事・点検補助等】協力会社調書!$G$37:$I$40,TEXT(LH$1,"000")&amp;" "&amp;許可登録・資格一覧!LH$3,A【施設工事・点検補助等】協力会社調書!$J$37:$K$40)</f>
        <v>0</v>
      </c>
      <c r="LI7" s="63">
        <f ca="1">SUMIF(A【施設工事・点検補助等】協力会社調書!$B$37:$D$40,TEXT(LI$1,"000")&amp;" "&amp;許可登録・資格一覧!LI$3,A【施設工事・点検補助等】協力会社調書!$E$37:$F$40)+SUMIF(A【施設工事・点検補助等】協力会社調書!$G$37:$I$40,TEXT(LI$1,"000")&amp;" "&amp;許可登録・資格一覧!LI$3,A【施設工事・点検補助等】協力会社調書!$J$37:$K$40)</f>
        <v>0</v>
      </c>
      <c r="LJ7" s="63">
        <f ca="1">SUMIF(A【施設工事・点検補助等】協力会社調書!$B$37:$D$40,TEXT(LJ$1,"000")&amp;" "&amp;許可登録・資格一覧!LJ$3,A【施設工事・点検補助等】協力会社調書!$E$37:$F$40)+SUMIF(A【施設工事・点検補助等】協力会社調書!$G$37:$I$40,TEXT(LJ$1,"000")&amp;" "&amp;許可登録・資格一覧!LJ$3,A【施設工事・点検補助等】協力会社調書!$J$37:$K$40)</f>
        <v>0</v>
      </c>
      <c r="LK7" s="63">
        <f ca="1">SUMIF(A【施設工事・点検補助等】協力会社調書!$B$37:$D$40,TEXT(LK$1,"000")&amp;" "&amp;許可登録・資格一覧!LK$3,A【施設工事・点検補助等】協力会社調書!$E$37:$F$40)+SUMIF(A【施設工事・点検補助等】協力会社調書!$G$37:$I$40,TEXT(LK$1,"000")&amp;" "&amp;許可登録・資格一覧!LK$3,A【施設工事・点検補助等】協力会社調書!$J$37:$K$40)</f>
        <v>0</v>
      </c>
      <c r="LL7" s="63">
        <f ca="1">SUMIF(A【施設工事・点検補助等】協力会社調書!$B$37:$D$40,TEXT(LL$1,"000")&amp;" "&amp;許可登録・資格一覧!LL$3,A【施設工事・点検補助等】協力会社調書!$E$37:$F$40)+SUMIF(A【施設工事・点検補助等】協力会社調書!$G$37:$I$40,TEXT(LL$1,"000")&amp;" "&amp;許可登録・資格一覧!LL$3,A【施設工事・点検補助等】協力会社調書!$J$37:$K$40)</f>
        <v>0</v>
      </c>
      <c r="LM7" s="63">
        <f ca="1">SUMIF(A【施設工事・点検補助等】協力会社調書!$B$37:$D$40,TEXT(LM$1,"000")&amp;" "&amp;許可登録・資格一覧!LM$3,A【施設工事・点検補助等】協力会社調書!$E$37:$F$40)+SUMIF(A【施設工事・点検補助等】協力会社調書!$G$37:$I$40,TEXT(LM$1,"000")&amp;" "&amp;許可登録・資格一覧!LM$3,A【施設工事・点検補助等】協力会社調書!$J$37:$K$40)</f>
        <v>0</v>
      </c>
      <c r="LN7" s="63">
        <f ca="1">SUMIF(A【施設工事・点検補助等】協力会社調書!$B$37:$D$40,TEXT(LN$1,"000")&amp;" "&amp;許可登録・資格一覧!LN$3,A【施設工事・点検補助等】協力会社調書!$E$37:$F$40)+SUMIF(A【施設工事・点検補助等】協力会社調書!$G$37:$I$40,TEXT(LN$1,"000")&amp;" "&amp;許可登録・資格一覧!LN$3,A【施設工事・点検補助等】協力会社調書!$J$37:$K$40)</f>
        <v>0</v>
      </c>
      <c r="LO7" s="63">
        <f ca="1">SUMIF(A【施設工事・点検補助等】協力会社調書!$B$37:$D$40,TEXT(LO$1,"000")&amp;" "&amp;許可登録・資格一覧!LO$3,A【施設工事・点検補助等】協力会社調書!$E$37:$F$40)+SUMIF(A【施設工事・点検補助等】協力会社調書!$G$37:$I$40,TEXT(LO$1,"000")&amp;" "&amp;許可登録・資格一覧!LO$3,A【施設工事・点検補助等】協力会社調書!$J$37:$K$40)</f>
        <v>0</v>
      </c>
      <c r="LP7" s="63">
        <f ca="1">SUMIF(A【施設工事・点検補助等】協力会社調書!$B$37:$D$40,TEXT(LP$1,"000")&amp;" "&amp;許可登録・資格一覧!LP$3,A【施設工事・点検補助等】協力会社調書!$E$37:$F$40)+SUMIF(A【施設工事・点検補助等】協力会社調書!$G$37:$I$40,TEXT(LP$1,"000")&amp;" "&amp;許可登録・資格一覧!LP$3,A【施設工事・点検補助等】協力会社調書!$J$37:$K$40)</f>
        <v>0</v>
      </c>
      <c r="LQ7" s="63">
        <f ca="1">SUMIF(A【施設工事・点検補助等】協力会社調書!$B$37:$D$40,TEXT(LQ$1,"000")&amp;" "&amp;許可登録・資格一覧!LQ$3,A【施設工事・点検補助等】協力会社調書!$E$37:$F$40)+SUMIF(A【施設工事・点検補助等】協力会社調書!$G$37:$I$40,TEXT(LQ$1,"000")&amp;" "&amp;許可登録・資格一覧!LQ$3,A【施設工事・点検補助等】協力会社調書!$J$37:$K$40)</f>
        <v>0</v>
      </c>
      <c r="LR7" s="63">
        <f ca="1">SUMIF(A【施設工事・点検補助等】協力会社調書!$B$37:$D$40,TEXT(LR$1,"000")&amp;" "&amp;許可登録・資格一覧!LR$3,A【施設工事・点検補助等】協力会社調書!$E$37:$F$40)+SUMIF(A【施設工事・点検補助等】協力会社調書!$G$37:$I$40,TEXT(LR$1,"000")&amp;" "&amp;許可登録・資格一覧!LR$3,A【施設工事・点検補助等】協力会社調書!$J$37:$K$40)</f>
        <v>0</v>
      </c>
      <c r="LS7" s="63">
        <f ca="1">SUMIF(A【施設工事・点検補助等】協力会社調書!$B$37:$D$40,TEXT(LS$1,"000")&amp;" "&amp;許可登録・資格一覧!LS$3,A【施設工事・点検補助等】協力会社調書!$E$37:$F$40)+SUMIF(A【施設工事・点検補助等】協力会社調書!$G$37:$I$40,TEXT(LS$1,"000")&amp;" "&amp;許可登録・資格一覧!LS$3,A【施設工事・点検補助等】協力会社調書!$J$37:$K$40)</f>
        <v>0</v>
      </c>
      <c r="LT7" s="63">
        <f ca="1">SUMIF(A【施設工事・点検補助等】協力会社調書!$B$37:$D$40,TEXT(LT$1,"000")&amp;" "&amp;許可登録・資格一覧!LT$3,A【施設工事・点検補助等】協力会社調書!$E$37:$F$40)+SUMIF(A【施設工事・点検補助等】協力会社調書!$G$37:$I$40,TEXT(LT$1,"000")&amp;" "&amp;許可登録・資格一覧!LT$3,A【施設工事・点検補助等】協力会社調書!$J$37:$K$40)</f>
        <v>0</v>
      </c>
      <c r="LU7" s="63">
        <f ca="1">SUMIF(A【施設工事・点検補助等】協力会社調書!$B$37:$D$40,TEXT(LU$1,"000")&amp;" "&amp;許可登録・資格一覧!LU$3,A【施設工事・点検補助等】協力会社調書!$E$37:$F$40)+SUMIF(A【施設工事・点検補助等】協力会社調書!$G$37:$I$40,TEXT(LU$1,"000")&amp;" "&amp;許可登録・資格一覧!LU$3,A【施設工事・点検補助等】協力会社調書!$J$37:$K$40)</f>
        <v>0</v>
      </c>
      <c r="LV7" s="63">
        <f ca="1">SUMIF(A【施設工事・点検補助等】協力会社調書!$B$37:$D$40,TEXT(LV$1,"000")&amp;" "&amp;許可登録・資格一覧!LV$3,A【施設工事・点検補助等】協力会社調書!$E$37:$F$40)+SUMIF(A【施設工事・点検補助等】協力会社調書!$G$37:$I$40,TEXT(LV$1,"000")&amp;" "&amp;許可登録・資格一覧!LV$3,A【施設工事・点検補助等】協力会社調書!$J$37:$K$40)</f>
        <v>0</v>
      </c>
      <c r="LW7" s="63">
        <f ca="1">SUMIF(A【施設工事・点検補助等】協力会社調書!$B$37:$D$40,TEXT(LW$1,"000")&amp;" "&amp;許可登録・資格一覧!LW$3,A【施設工事・点検補助等】協力会社調書!$E$37:$F$40)+SUMIF(A【施設工事・点検補助等】協力会社調書!$G$37:$I$40,TEXT(LW$1,"000")&amp;" "&amp;許可登録・資格一覧!LW$3,A【施設工事・点検補助等】協力会社調書!$J$37:$K$40)</f>
        <v>0</v>
      </c>
      <c r="LX7" s="63">
        <f ca="1">SUMIF(A【施設工事・点検補助等】協力会社調書!$B$37:$D$40,TEXT(LX$1,"000")&amp;" "&amp;許可登録・資格一覧!LX$3,A【施設工事・点検補助等】協力会社調書!$E$37:$F$40)+SUMIF(A【施設工事・点検補助等】協力会社調書!$G$37:$I$40,TEXT(LX$1,"000")&amp;" "&amp;許可登録・資格一覧!LX$3,A【施設工事・点検補助等】協力会社調書!$J$37:$K$40)</f>
        <v>0</v>
      </c>
      <c r="LY7" s="63">
        <f ca="1">SUMIF(A【施設工事・点検補助等】協力会社調書!$B$37:$D$40,TEXT(LY$1,"000")&amp;" "&amp;許可登録・資格一覧!LY$3,A【施設工事・点検補助等】協力会社調書!$E$37:$F$40)+SUMIF(A【施設工事・点検補助等】協力会社調書!$G$37:$I$40,TEXT(LY$1,"000")&amp;" "&amp;許可登録・資格一覧!LY$3,A【施設工事・点検補助等】協力会社調書!$J$37:$K$40)</f>
        <v>0</v>
      </c>
      <c r="LZ7" s="63">
        <f ca="1">SUMIF(A【施設工事・点検補助等】協力会社調書!$B$37:$D$40,TEXT(LZ$1,"000")&amp;" "&amp;許可登録・資格一覧!LZ$3,A【施設工事・点検補助等】協力会社調書!$E$37:$F$40)+SUMIF(A【施設工事・点検補助等】協力会社調書!$G$37:$I$40,TEXT(LZ$1,"000")&amp;" "&amp;許可登録・資格一覧!LZ$3,A【施設工事・点検補助等】協力会社調書!$J$37:$K$40)</f>
        <v>0</v>
      </c>
      <c r="MA7" s="63">
        <f ca="1">SUMIF(A【施設工事・点検補助等】協力会社調書!$B$37:$D$40,TEXT(MA$1,"000")&amp;" "&amp;許可登録・資格一覧!MA$3,A【施設工事・点検補助等】協力会社調書!$E$37:$F$40)+SUMIF(A【施設工事・点検補助等】協力会社調書!$G$37:$I$40,TEXT(MA$1,"000")&amp;" "&amp;許可登録・資格一覧!MA$3,A【施設工事・点検補助等】協力会社調書!$J$37:$K$40)</f>
        <v>0</v>
      </c>
      <c r="MB7" s="63">
        <f ca="1">SUMIF(A【施設工事・点検補助等】協力会社調書!$B$37:$D$40,TEXT(MB$1,"000")&amp;" "&amp;許可登録・資格一覧!MB$3,A【施設工事・点検補助等】協力会社調書!$E$37:$F$40)+SUMIF(A【施設工事・点検補助等】協力会社調書!$G$37:$I$40,TEXT(MB$1,"000")&amp;" "&amp;許可登録・資格一覧!MB$3,A【施設工事・点検補助等】協力会社調書!$J$37:$K$40)</f>
        <v>0</v>
      </c>
      <c r="MC7" s="63">
        <f ca="1">SUMIF(A【施設工事・点検補助等】協力会社調書!$B$37:$D$40,TEXT(MC$1,"000")&amp;" "&amp;許可登録・資格一覧!MC$3,A【施設工事・点検補助等】協力会社調書!$E$37:$F$40)+SUMIF(A【施設工事・点検補助等】協力会社調書!$G$37:$I$40,TEXT(MC$1,"000")&amp;" "&amp;許可登録・資格一覧!MC$3,A【施設工事・点検補助等】協力会社調書!$J$37:$K$40)</f>
        <v>0</v>
      </c>
      <c r="MD7" s="63">
        <f ca="1">SUMIF(A【施設工事・点検補助等】協力会社調書!$B$37:$D$40,TEXT(MD$1,"000")&amp;" "&amp;許可登録・資格一覧!MD$3,A【施設工事・点検補助等】協力会社調書!$E$37:$F$40)+SUMIF(A【施設工事・点検補助等】協力会社調書!$G$37:$I$40,TEXT(MD$1,"000")&amp;" "&amp;許可登録・資格一覧!MD$3,A【施設工事・点検補助等】協力会社調書!$J$37:$K$40)</f>
        <v>0</v>
      </c>
      <c r="ME7" s="63">
        <f ca="1">SUMIF(A【施設工事・点検補助等】協力会社調書!$B$37:$D$40,TEXT(ME$1,"000")&amp;" "&amp;許可登録・資格一覧!ME$3,A【施設工事・点検補助等】協力会社調書!$E$37:$F$40)+SUMIF(A【施設工事・点検補助等】協力会社調書!$G$37:$I$40,TEXT(ME$1,"000")&amp;" "&amp;許可登録・資格一覧!ME$3,A【施設工事・点検補助等】協力会社調書!$J$37:$K$40)</f>
        <v>0</v>
      </c>
      <c r="MF7" s="63">
        <f ca="1">SUMIF(A【施設工事・点検補助等】協力会社調書!$B$37:$D$40,TEXT(MF$1,"000")&amp;" "&amp;許可登録・資格一覧!MF$3,A【施設工事・点検補助等】協力会社調書!$E$37:$F$40)+SUMIF(A【施設工事・点検補助等】協力会社調書!$G$37:$I$40,TEXT(MF$1,"000")&amp;" "&amp;許可登録・資格一覧!MF$3,A【施設工事・点検補助等】協力会社調書!$J$37:$K$40)</f>
        <v>0</v>
      </c>
      <c r="MG7" s="63">
        <f ca="1">SUMIF(A【施設工事・点検補助等】協力会社調書!$B$37:$D$40,TEXT(MG$1,"000")&amp;" "&amp;許可登録・資格一覧!MG$3,A【施設工事・点検補助等】協力会社調書!$E$37:$F$40)+SUMIF(A【施設工事・点検補助等】協力会社調書!$G$37:$I$40,TEXT(MG$1,"000")&amp;" "&amp;許可登録・資格一覧!MG$3,A【施設工事・点検補助等】協力会社調書!$J$37:$K$40)</f>
        <v>0</v>
      </c>
      <c r="MH7" s="63">
        <f ca="1">SUMIF(A【施設工事・点検補助等】協力会社調書!$B$37:$D$40,TEXT(MH$1,"000")&amp;" "&amp;許可登録・資格一覧!MH$3,A【施設工事・点検補助等】協力会社調書!$E$37:$F$40)+SUMIF(A【施設工事・点検補助等】協力会社調書!$G$37:$I$40,TEXT(MH$1,"000")&amp;" "&amp;許可登録・資格一覧!MH$3,A【施設工事・点検補助等】協力会社調書!$J$37:$K$40)</f>
        <v>0</v>
      </c>
      <c r="MI7" s="63">
        <f ca="1">SUMIF(A【施設工事・点検補助等】協力会社調書!$B$37:$D$40,TEXT(MI$1,"000")&amp;" "&amp;許可登録・資格一覧!MI$3,A【施設工事・点検補助等】協力会社調書!$E$37:$F$40)+SUMIF(A【施設工事・点検補助等】協力会社調書!$G$37:$I$40,TEXT(MI$1,"000")&amp;" "&amp;許可登録・資格一覧!MI$3,A【施設工事・点検補助等】協力会社調書!$J$37:$K$40)</f>
        <v>0</v>
      </c>
      <c r="MK7" s="17">
        <f>SUM(A【施設工事・点検補助等】協力会社調書!$E$37:$F$40)+SUM(A【施設工事・点検補助等】協力会社調書!$J$37:$K$40)</f>
        <v>0</v>
      </c>
      <c r="ML7" s="17">
        <f ca="1">SUM(CB7:$MI$7)</f>
        <v>0</v>
      </c>
      <c r="MM7" s="17">
        <f ca="1">MK7-ML7</f>
        <v>0</v>
      </c>
      <c r="MN7" s="109"/>
      <c r="MO7" s="109"/>
      <c r="MP7" s="109"/>
      <c r="MQ7" s="109"/>
      <c r="MR7" s="109"/>
      <c r="MS7" s="109"/>
      <c r="MT7" s="17">
        <f>SUM(MN7:MS7)</f>
        <v>0</v>
      </c>
      <c r="MU7" s="100">
        <f ca="1">MM7-MT7</f>
        <v>0</v>
      </c>
    </row>
  </sheetData>
  <mergeCells count="8">
    <mergeCell ref="MK2:MM2"/>
    <mergeCell ref="MN2:MT2"/>
    <mergeCell ref="MU2:MU3"/>
    <mergeCell ref="A2:A3"/>
    <mergeCell ref="B2:B3"/>
    <mergeCell ref="C2:C3"/>
    <mergeCell ref="CB2:MI2"/>
    <mergeCell ref="D2:CA2"/>
  </mergeCells>
  <phoneticPr fontId="3"/>
  <conditionalFormatting sqref="MU6">
    <cfRule type="cellIs" dxfId="1" priority="2" operator="equal">
      <formula>0</formula>
    </cfRule>
  </conditionalFormatting>
  <conditionalFormatting sqref="MU7">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A【施設工事・点検補助等】協力会社調書</vt:lpstr>
      <vt:lpstr>Aリスト表</vt:lpstr>
      <vt:lpstr>協力会社リスト</vt:lpstr>
      <vt:lpstr>許可登録・資格一覧</vt:lpstr>
      <vt:lpstr>各種許可登録申請</vt:lpstr>
      <vt:lpstr>参集時間</vt:lpstr>
      <vt:lpstr>施設工事・点検補助等</vt:lpstr>
      <vt:lpstr>事故・不祥事</vt:lpstr>
      <vt:lpstr>事務所名</vt:lpstr>
      <vt:lpstr>主な資格保有</vt:lpstr>
      <vt:lpstr>有・無</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中谷 大樹</cp:lastModifiedBy>
  <cp:lastPrinted>2019-09-02T09:36:48Z</cp:lastPrinted>
  <dcterms:created xsi:type="dcterms:W3CDTF">2013-07-23T02:56:12Z</dcterms:created>
  <dcterms:modified xsi:type="dcterms:W3CDTF">2019-09-03T08:21:29Z</dcterms:modified>
</cp:coreProperties>
</file>