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1506\Desktop\cdrw_checker_3.2.1_03\Ｒ2～R4「協力会社調書」書式\"/>
    </mc:Choice>
  </mc:AlternateContent>
  <workbookProtection workbookAlgorithmName="SHA-512" workbookHashValue="aGGlanfdcKhFgxES1qAJTpreDHuIN2+byJM1W9uJgOuh7mHyGSHUacGsQqlwaZQpyBl6ayNiitaKXcgNlx6TKA==" workbookSaltValue="cYTsIQwvw1BGNMJqcpY1Cw==" workbookSpinCount="100000" lockStructure="1"/>
  <bookViews>
    <workbookView xWindow="-15" yWindow="-15" windowWidth="11520" windowHeight="9645"/>
  </bookViews>
  <sheets>
    <sheet name="B【調査・設計・役務等】協力会社調書" sheetId="1" r:id="rId1"/>
    <sheet name="Bリスト表" sheetId="4" r:id="rId2"/>
    <sheet name="協力会社リスト" sheetId="5" state="hidden" r:id="rId3"/>
    <sheet name="許可登録・資格一覧" sheetId="6" state="hidden" r:id="rId4"/>
  </sheets>
  <definedNames>
    <definedName name="_xlnm._FilterDatabase" localSheetId="0" hidden="1">B【調査・設計・役務等】協力会社調書!$B$4:$K$78</definedName>
    <definedName name="_xlnm._FilterDatabase" localSheetId="2" hidden="1">協力会社リスト!$A$5:$AL$35</definedName>
    <definedName name="各種許可登録申請">Bリスト表!$J$3:$J$78</definedName>
    <definedName name="参集時間" localSheetId="1">Bリスト表!$F$20:$F$22</definedName>
    <definedName name="事故・不祥事" localSheetId="1">Bリスト表!$F$30:$F$32</definedName>
    <definedName name="事務所名" localSheetId="1">Bリスト表!$F$3:$F$13</definedName>
    <definedName name="主な資格保有">Bリスト表!$N$3:$N$270</definedName>
    <definedName name="調査・設計_役務">Bリスト表!$C$3:$C$74</definedName>
  </definedNames>
  <calcPr calcId="152511"/>
</workbook>
</file>

<file path=xl/calcChain.xml><?xml version="1.0" encoding="utf-8"?>
<calcChain xmlns="http://schemas.openxmlformats.org/spreadsheetml/2006/main">
  <c r="V7" i="5" l="1"/>
  <c r="V8" i="5"/>
  <c r="V9" i="5"/>
  <c r="V10" i="5"/>
  <c r="V11" i="5"/>
  <c r="V12" i="5"/>
  <c r="V13" i="5"/>
  <c r="V14" i="5"/>
  <c r="V15" i="5"/>
  <c r="V16" i="5"/>
  <c r="V17" i="5"/>
  <c r="V18" i="5"/>
  <c r="V19" i="5"/>
  <c r="V20" i="5"/>
  <c r="V21" i="5"/>
  <c r="V22" i="5"/>
  <c r="V23" i="5"/>
  <c r="V24" i="5"/>
  <c r="V25" i="5"/>
  <c r="V26" i="5"/>
  <c r="V27" i="5"/>
  <c r="V28" i="5"/>
  <c r="V29" i="5"/>
  <c r="V30" i="5"/>
  <c r="V31" i="5"/>
  <c r="V32" i="5"/>
  <c r="V33" i="5"/>
  <c r="V34" i="5"/>
  <c r="V35" i="5"/>
  <c r="V6" i="5"/>
  <c r="AL7" i="5" l="1"/>
  <c r="AL8" i="5" s="1"/>
  <c r="AL9" i="5" s="1"/>
  <c r="AL10" i="5" s="1"/>
  <c r="AL11" i="5" s="1"/>
  <c r="AL12" i="5" s="1"/>
  <c r="AL13" i="5" s="1"/>
  <c r="AL14" i="5" s="1"/>
  <c r="AL15" i="5" s="1"/>
  <c r="AL16" i="5" s="1"/>
  <c r="AL17" i="5" s="1"/>
  <c r="AL18" i="5" s="1"/>
  <c r="AL19" i="5" s="1"/>
  <c r="AL20" i="5" s="1"/>
  <c r="AL21" i="5" s="1"/>
  <c r="AL22" i="5" s="1"/>
  <c r="AL23" i="5" s="1"/>
  <c r="AL24" i="5" s="1"/>
  <c r="AL25" i="5" s="1"/>
  <c r="AL26" i="5" s="1"/>
  <c r="AL27" i="5" s="1"/>
  <c r="AL28" i="5" s="1"/>
  <c r="AL29" i="5" s="1"/>
  <c r="AL30" i="5" s="1"/>
  <c r="AL31" i="5" s="1"/>
  <c r="AL32" i="5" s="1"/>
  <c r="AL33" i="5" s="1"/>
  <c r="AL34" i="5" s="1"/>
  <c r="AL35" i="5" s="1"/>
  <c r="S7" i="5"/>
  <c r="S8" i="5" s="1"/>
  <c r="S9" i="5" s="1"/>
  <c r="S10" i="5" s="1"/>
  <c r="S11" i="5" s="1"/>
  <c r="S12" i="5" s="1"/>
  <c r="S13" i="5" s="1"/>
  <c r="S14" i="5" s="1"/>
  <c r="S15" i="5" s="1"/>
  <c r="S16" i="5" s="1"/>
  <c r="S17" i="5" s="1"/>
  <c r="S18" i="5" s="1"/>
  <c r="S19" i="5" s="1"/>
  <c r="S20" i="5" s="1"/>
  <c r="S21" i="5" s="1"/>
  <c r="S22" i="5" s="1"/>
  <c r="S23" i="5" s="1"/>
  <c r="S24" i="5" s="1"/>
  <c r="S25" i="5" s="1"/>
  <c r="S26" i="5" s="1"/>
  <c r="S27" i="5" s="1"/>
  <c r="S28" i="5" s="1"/>
  <c r="S29" i="5" s="1"/>
  <c r="S30" i="5" s="1"/>
  <c r="S31" i="5" s="1"/>
  <c r="S32" i="5" s="1"/>
  <c r="S33" i="5" s="1"/>
  <c r="S34" i="5" s="1"/>
  <c r="S35" i="5" s="1"/>
  <c r="AH7" i="5" l="1"/>
  <c r="AI7" i="5"/>
  <c r="AJ7" i="5"/>
  <c r="AK7" i="5"/>
  <c r="AH8" i="5"/>
  <c r="AI8" i="5"/>
  <c r="AJ8" i="5"/>
  <c r="AK8" i="5"/>
  <c r="AH9" i="5"/>
  <c r="AI9" i="5"/>
  <c r="AJ9" i="5"/>
  <c r="AK9" i="5"/>
  <c r="AH10" i="5"/>
  <c r="AI10" i="5"/>
  <c r="AJ10" i="5"/>
  <c r="AK10" i="5"/>
  <c r="AH11" i="5"/>
  <c r="AI11" i="5"/>
  <c r="AJ11" i="5"/>
  <c r="AK11" i="5"/>
  <c r="AH12" i="5"/>
  <c r="AI12" i="5"/>
  <c r="AJ12" i="5"/>
  <c r="AK12" i="5"/>
  <c r="AH13" i="5"/>
  <c r="AI13" i="5"/>
  <c r="AJ13" i="5"/>
  <c r="AK13" i="5"/>
  <c r="AH14" i="5"/>
  <c r="AI14" i="5"/>
  <c r="AJ14" i="5"/>
  <c r="AK14" i="5"/>
  <c r="AH15" i="5"/>
  <c r="AI15" i="5"/>
  <c r="AJ15" i="5"/>
  <c r="AK15" i="5"/>
  <c r="AH16" i="5"/>
  <c r="AI16" i="5"/>
  <c r="AJ16" i="5"/>
  <c r="AK16" i="5"/>
  <c r="AH17" i="5"/>
  <c r="AI17" i="5"/>
  <c r="AJ17" i="5"/>
  <c r="AK17" i="5"/>
  <c r="AH18" i="5"/>
  <c r="AI18" i="5"/>
  <c r="AJ18" i="5"/>
  <c r="AK18" i="5"/>
  <c r="AH19" i="5"/>
  <c r="AI19" i="5"/>
  <c r="AJ19" i="5"/>
  <c r="AK19" i="5"/>
  <c r="AH20" i="5"/>
  <c r="AI20" i="5"/>
  <c r="AJ20" i="5"/>
  <c r="AK20" i="5"/>
  <c r="AH21" i="5"/>
  <c r="AI21" i="5"/>
  <c r="AJ21" i="5"/>
  <c r="AK21" i="5"/>
  <c r="AH22" i="5"/>
  <c r="AI22" i="5"/>
  <c r="AJ22" i="5"/>
  <c r="AK22" i="5"/>
  <c r="AH23" i="5"/>
  <c r="AI23" i="5"/>
  <c r="AJ23" i="5"/>
  <c r="AK23" i="5"/>
  <c r="AH24" i="5"/>
  <c r="AI24" i="5"/>
  <c r="AJ24" i="5"/>
  <c r="AK24" i="5"/>
  <c r="AH25" i="5"/>
  <c r="AI25" i="5"/>
  <c r="AJ25" i="5"/>
  <c r="AK25" i="5"/>
  <c r="AH26" i="5"/>
  <c r="AI26" i="5"/>
  <c r="AJ26" i="5"/>
  <c r="AK26" i="5"/>
  <c r="AH27" i="5"/>
  <c r="AI27" i="5"/>
  <c r="AJ27" i="5"/>
  <c r="AK27" i="5"/>
  <c r="AH28" i="5"/>
  <c r="AI28" i="5"/>
  <c r="AJ28" i="5"/>
  <c r="AK28" i="5"/>
  <c r="AH29" i="5"/>
  <c r="AI29" i="5"/>
  <c r="AJ29" i="5"/>
  <c r="AK29" i="5"/>
  <c r="AH30" i="5"/>
  <c r="AI30" i="5"/>
  <c r="AJ30" i="5"/>
  <c r="AK30" i="5"/>
  <c r="AH31" i="5"/>
  <c r="AI31" i="5"/>
  <c r="AJ31" i="5"/>
  <c r="AK31" i="5"/>
  <c r="AH32" i="5"/>
  <c r="AI32" i="5"/>
  <c r="AJ32" i="5"/>
  <c r="AK32" i="5"/>
  <c r="AH33" i="5"/>
  <c r="AI33" i="5"/>
  <c r="AJ33" i="5"/>
  <c r="AK33" i="5"/>
  <c r="AH34" i="5"/>
  <c r="AI34" i="5"/>
  <c r="AJ34" i="5"/>
  <c r="AK34" i="5"/>
  <c r="AH35" i="5"/>
  <c r="AI35" i="5"/>
  <c r="AJ35" i="5"/>
  <c r="AK35" i="5"/>
  <c r="AK6" i="5"/>
  <c r="AJ6" i="5"/>
  <c r="AI6" i="5"/>
  <c r="AH6" i="5"/>
  <c r="MK6" i="6" l="1"/>
  <c r="E6" i="6"/>
  <c r="F6" i="6"/>
  <c r="G6" i="6"/>
  <c r="H6" i="6"/>
  <c r="I6" i="6"/>
  <c r="J6" i="6"/>
  <c r="K6" i="6"/>
  <c r="L6" i="6"/>
  <c r="M6" i="6"/>
  <c r="N6" i="6"/>
  <c r="O6" i="6"/>
  <c r="P6" i="6"/>
  <c r="Q6" i="6"/>
  <c r="R6" i="6"/>
  <c r="S6" i="6"/>
  <c r="T6" i="6"/>
  <c r="U6" i="6"/>
  <c r="V6" i="6"/>
  <c r="W6" i="6"/>
  <c r="X6" i="6"/>
  <c r="Y6" i="6"/>
  <c r="Z6" i="6"/>
  <c r="AA6" i="6"/>
  <c r="AB6" i="6"/>
  <c r="AC6" i="6"/>
  <c r="AD6" i="6"/>
  <c r="AE6" i="6"/>
  <c r="AF6" i="6"/>
  <c r="AG6" i="6"/>
  <c r="AH6" i="6"/>
  <c r="AI6" i="6"/>
  <c r="AJ6" i="6"/>
  <c r="AK6" i="6"/>
  <c r="AL6" i="6"/>
  <c r="AM6" i="6"/>
  <c r="AN6" i="6"/>
  <c r="AO6" i="6"/>
  <c r="AP6" i="6"/>
  <c r="AQ6" i="6"/>
  <c r="AR6" i="6"/>
  <c r="AS6" i="6"/>
  <c r="AT6" i="6"/>
  <c r="AU6" i="6"/>
  <c r="AV6" i="6"/>
  <c r="AW6" i="6"/>
  <c r="AX6" i="6"/>
  <c r="AY6" i="6"/>
  <c r="AZ6" i="6"/>
  <c r="BA6" i="6"/>
  <c r="BB6" i="6"/>
  <c r="BC6" i="6"/>
  <c r="BD6" i="6"/>
  <c r="BE6" i="6"/>
  <c r="BF6" i="6"/>
  <c r="BG6" i="6"/>
  <c r="BH6" i="6"/>
  <c r="BI6" i="6"/>
  <c r="BJ6" i="6"/>
  <c r="BK6" i="6"/>
  <c r="BL6" i="6"/>
  <c r="BM6" i="6"/>
  <c r="BN6" i="6"/>
  <c r="BO6" i="6"/>
  <c r="BP6" i="6"/>
  <c r="BQ6" i="6"/>
  <c r="BR6" i="6"/>
  <c r="BS6" i="6"/>
  <c r="BT6" i="6"/>
  <c r="BU6" i="6"/>
  <c r="BV6" i="6"/>
  <c r="BW6" i="6"/>
  <c r="BX6" i="6"/>
  <c r="BY6" i="6"/>
  <c r="BZ6" i="6"/>
  <c r="CA6" i="6"/>
  <c r="D6" i="6"/>
  <c r="CC4" i="6"/>
  <c r="CD4" i="6"/>
  <c r="CE4" i="6"/>
  <c r="CF4" i="6"/>
  <c r="CG4" i="6"/>
  <c r="CH4" i="6"/>
  <c r="CI4" i="6"/>
  <c r="CJ4" i="6"/>
  <c r="CK4" i="6"/>
  <c r="CL4" i="6"/>
  <c r="CM4" i="6"/>
  <c r="CN4" i="6"/>
  <c r="CO4" i="6"/>
  <c r="CP4" i="6"/>
  <c r="CQ4" i="6"/>
  <c r="CR4" i="6"/>
  <c r="CS4" i="6"/>
  <c r="CT4" i="6"/>
  <c r="CU4" i="6"/>
  <c r="CV4" i="6"/>
  <c r="CW4" i="6"/>
  <c r="CX4" i="6"/>
  <c r="CY4" i="6"/>
  <c r="CZ4" i="6"/>
  <c r="DA4" i="6"/>
  <c r="DB4" i="6"/>
  <c r="DC4" i="6"/>
  <c r="DD4" i="6"/>
  <c r="DE4" i="6"/>
  <c r="DF4" i="6"/>
  <c r="DG4" i="6"/>
  <c r="DH4" i="6"/>
  <c r="DI4" i="6"/>
  <c r="DJ4" i="6"/>
  <c r="DK4" i="6"/>
  <c r="DL4" i="6"/>
  <c r="DM4" i="6"/>
  <c r="DN4" i="6"/>
  <c r="DO4" i="6"/>
  <c r="DP4" i="6"/>
  <c r="DQ4" i="6"/>
  <c r="DR4" i="6"/>
  <c r="DS4" i="6"/>
  <c r="DT4" i="6"/>
  <c r="DU4" i="6"/>
  <c r="DV4" i="6"/>
  <c r="DW4" i="6"/>
  <c r="DX4" i="6"/>
  <c r="DY4" i="6"/>
  <c r="DZ4" i="6"/>
  <c r="EA4" i="6"/>
  <c r="EB4" i="6"/>
  <c r="EC4" i="6"/>
  <c r="ED4" i="6"/>
  <c r="EE4" i="6"/>
  <c r="EF4" i="6"/>
  <c r="EG4" i="6"/>
  <c r="EH4" i="6"/>
  <c r="EI4" i="6"/>
  <c r="EJ4" i="6"/>
  <c r="EK4" i="6"/>
  <c r="EL4" i="6"/>
  <c r="EM4" i="6"/>
  <c r="EN4" i="6"/>
  <c r="EO4" i="6"/>
  <c r="EP4" i="6"/>
  <c r="EQ4" i="6"/>
  <c r="ER4" i="6"/>
  <c r="ES4" i="6"/>
  <c r="ET4" i="6"/>
  <c r="EU4" i="6"/>
  <c r="EV4" i="6"/>
  <c r="EW4" i="6"/>
  <c r="EX4" i="6"/>
  <c r="EY4" i="6"/>
  <c r="EZ4" i="6"/>
  <c r="FA4" i="6"/>
  <c r="FB4" i="6"/>
  <c r="FC4" i="6"/>
  <c r="FD4" i="6"/>
  <c r="FE4" i="6"/>
  <c r="FF4" i="6"/>
  <c r="FG4" i="6"/>
  <c r="FH4" i="6"/>
  <c r="FI4" i="6"/>
  <c r="FJ4" i="6"/>
  <c r="FK4" i="6"/>
  <c r="FL4" i="6"/>
  <c r="FM4" i="6"/>
  <c r="FN4" i="6"/>
  <c r="FO4" i="6"/>
  <c r="FP4" i="6"/>
  <c r="FQ4" i="6"/>
  <c r="FR4" i="6"/>
  <c r="FS4" i="6"/>
  <c r="FT4" i="6"/>
  <c r="FU4" i="6"/>
  <c r="FV4" i="6"/>
  <c r="FW4" i="6"/>
  <c r="FX4" i="6"/>
  <c r="FY4" i="6"/>
  <c r="FZ4" i="6"/>
  <c r="GA4" i="6"/>
  <c r="GB4" i="6"/>
  <c r="GC4" i="6"/>
  <c r="GD4" i="6"/>
  <c r="GE4" i="6"/>
  <c r="GF4" i="6"/>
  <c r="GG4" i="6"/>
  <c r="GH4" i="6"/>
  <c r="GI4" i="6"/>
  <c r="GJ4" i="6"/>
  <c r="GK4" i="6"/>
  <c r="GL4" i="6"/>
  <c r="GM4" i="6"/>
  <c r="GN4" i="6"/>
  <c r="GO4" i="6"/>
  <c r="GP4" i="6"/>
  <c r="GQ4" i="6"/>
  <c r="GR4" i="6"/>
  <c r="GS4" i="6"/>
  <c r="GT4" i="6"/>
  <c r="GU4" i="6"/>
  <c r="GV4" i="6"/>
  <c r="GW4" i="6"/>
  <c r="GX4" i="6"/>
  <c r="GY4" i="6"/>
  <c r="GZ4" i="6"/>
  <c r="HA4" i="6"/>
  <c r="HB4" i="6"/>
  <c r="HC4" i="6"/>
  <c r="HD4" i="6"/>
  <c r="HE4" i="6"/>
  <c r="HF4" i="6"/>
  <c r="HG4" i="6"/>
  <c r="HH4" i="6"/>
  <c r="HI4" i="6"/>
  <c r="HJ4" i="6"/>
  <c r="HK4" i="6"/>
  <c r="HL4" i="6"/>
  <c r="HM4" i="6"/>
  <c r="HN4" i="6"/>
  <c r="HO4" i="6"/>
  <c r="HP4" i="6"/>
  <c r="HQ4" i="6"/>
  <c r="HR4" i="6"/>
  <c r="HS4" i="6"/>
  <c r="HT4" i="6"/>
  <c r="HU4" i="6"/>
  <c r="HV4" i="6"/>
  <c r="HW4" i="6"/>
  <c r="HX4" i="6"/>
  <c r="HY4" i="6"/>
  <c r="HZ4" i="6"/>
  <c r="IA4" i="6"/>
  <c r="IB4" i="6"/>
  <c r="IC4" i="6"/>
  <c r="ID4" i="6"/>
  <c r="IE4" i="6"/>
  <c r="IF4" i="6"/>
  <c r="IG4" i="6"/>
  <c r="IH4" i="6"/>
  <c r="II4" i="6"/>
  <c r="IJ4" i="6"/>
  <c r="IK4" i="6"/>
  <c r="IL4" i="6"/>
  <c r="IM4" i="6"/>
  <c r="IN4" i="6"/>
  <c r="IO4" i="6"/>
  <c r="IP4" i="6"/>
  <c r="IQ4" i="6"/>
  <c r="IR4" i="6"/>
  <c r="IS4" i="6"/>
  <c r="IT4" i="6"/>
  <c r="IU4" i="6"/>
  <c r="IV4" i="6"/>
  <c r="IW4" i="6"/>
  <c r="IX4" i="6"/>
  <c r="IY4" i="6"/>
  <c r="IZ4" i="6"/>
  <c r="JA4" i="6"/>
  <c r="JB4" i="6"/>
  <c r="JC4" i="6"/>
  <c r="JD4" i="6"/>
  <c r="JE4" i="6"/>
  <c r="JF4" i="6"/>
  <c r="JG4" i="6"/>
  <c r="JH4" i="6"/>
  <c r="JI4" i="6"/>
  <c r="JJ4" i="6"/>
  <c r="JK4" i="6"/>
  <c r="JL4" i="6"/>
  <c r="JM4" i="6"/>
  <c r="JN4" i="6"/>
  <c r="JO4" i="6"/>
  <c r="JP4" i="6"/>
  <c r="JQ4" i="6"/>
  <c r="JR4" i="6"/>
  <c r="JS4" i="6"/>
  <c r="JT4" i="6"/>
  <c r="JU4" i="6"/>
  <c r="JV4" i="6"/>
  <c r="JW4" i="6"/>
  <c r="JX4" i="6"/>
  <c r="JY4" i="6"/>
  <c r="JZ4" i="6"/>
  <c r="KA4" i="6"/>
  <c r="KB4" i="6"/>
  <c r="KC4" i="6"/>
  <c r="KD4" i="6"/>
  <c r="KE4" i="6"/>
  <c r="KF4" i="6"/>
  <c r="KG4" i="6"/>
  <c r="KH4" i="6"/>
  <c r="KI4" i="6"/>
  <c r="KJ4" i="6"/>
  <c r="KK4" i="6"/>
  <c r="KL4" i="6"/>
  <c r="KM4" i="6"/>
  <c r="KN4" i="6"/>
  <c r="KO4" i="6"/>
  <c r="KP4" i="6"/>
  <c r="KQ4" i="6"/>
  <c r="KR4" i="6"/>
  <c r="KS4" i="6"/>
  <c r="KT4" i="6"/>
  <c r="KU4" i="6"/>
  <c r="KV4" i="6"/>
  <c r="KW4" i="6"/>
  <c r="KX4" i="6"/>
  <c r="KY4" i="6"/>
  <c r="KZ4" i="6"/>
  <c r="LA4" i="6"/>
  <c r="LB4" i="6"/>
  <c r="LC4" i="6"/>
  <c r="LD4" i="6"/>
  <c r="LE4" i="6"/>
  <c r="LF4" i="6"/>
  <c r="LG4" i="6"/>
  <c r="LH4" i="6"/>
  <c r="LI4" i="6"/>
  <c r="LJ4" i="6"/>
  <c r="LK4" i="6"/>
  <c r="LL4" i="6"/>
  <c r="LM4" i="6"/>
  <c r="LN4" i="6"/>
  <c r="LO4" i="6"/>
  <c r="LP4" i="6"/>
  <c r="LQ4" i="6"/>
  <c r="LR4" i="6"/>
  <c r="LS4" i="6"/>
  <c r="LT4" i="6"/>
  <c r="LU4" i="6"/>
  <c r="LV4" i="6"/>
  <c r="LW4" i="6"/>
  <c r="LX4" i="6"/>
  <c r="LY4" i="6"/>
  <c r="LZ4" i="6"/>
  <c r="MA4" i="6"/>
  <c r="MB4" i="6"/>
  <c r="MC4" i="6"/>
  <c r="MD4" i="6"/>
  <c r="ME4" i="6"/>
  <c r="MF4" i="6"/>
  <c r="MG4" i="6"/>
  <c r="MH4" i="6"/>
  <c r="MI4" i="6"/>
  <c r="MK7" i="6"/>
  <c r="CC7" i="6"/>
  <c r="CD7" i="6"/>
  <c r="CE7" i="6"/>
  <c r="CF7" i="6"/>
  <c r="CG7" i="6"/>
  <c r="CH7" i="6"/>
  <c r="CI7" i="6"/>
  <c r="CJ7" i="6"/>
  <c r="CK7" i="6"/>
  <c r="CL7" i="6"/>
  <c r="CM7" i="6"/>
  <c r="CN7" i="6"/>
  <c r="CO7" i="6"/>
  <c r="CP7" i="6"/>
  <c r="CQ7" i="6"/>
  <c r="CR7" i="6"/>
  <c r="CS7" i="6"/>
  <c r="CT7" i="6"/>
  <c r="CU7" i="6"/>
  <c r="CV7" i="6"/>
  <c r="CW7" i="6"/>
  <c r="CX7" i="6"/>
  <c r="CY7" i="6"/>
  <c r="CZ7" i="6"/>
  <c r="DA7" i="6"/>
  <c r="DB7" i="6"/>
  <c r="DC7" i="6"/>
  <c r="DD7" i="6"/>
  <c r="DE7" i="6"/>
  <c r="DF7" i="6"/>
  <c r="DG7" i="6"/>
  <c r="DH7" i="6"/>
  <c r="DI7" i="6"/>
  <c r="DJ7" i="6"/>
  <c r="DK7" i="6"/>
  <c r="DL7" i="6"/>
  <c r="DM7" i="6"/>
  <c r="DN7" i="6"/>
  <c r="DO7" i="6"/>
  <c r="DP7" i="6"/>
  <c r="DQ7" i="6"/>
  <c r="DR7" i="6"/>
  <c r="DS7" i="6"/>
  <c r="DT7" i="6"/>
  <c r="DU7" i="6"/>
  <c r="DV7" i="6"/>
  <c r="DW7" i="6"/>
  <c r="DX7" i="6"/>
  <c r="DY7" i="6"/>
  <c r="DZ7" i="6"/>
  <c r="EA7" i="6"/>
  <c r="EB7" i="6"/>
  <c r="EC7" i="6"/>
  <c r="ED7" i="6"/>
  <c r="EE7" i="6"/>
  <c r="EF7" i="6"/>
  <c r="EG7" i="6"/>
  <c r="EH7" i="6"/>
  <c r="EI7" i="6"/>
  <c r="EJ7" i="6"/>
  <c r="EK7" i="6"/>
  <c r="EL7" i="6"/>
  <c r="EM7" i="6"/>
  <c r="EN7" i="6"/>
  <c r="EO7" i="6"/>
  <c r="EP7" i="6"/>
  <c r="EQ7" i="6"/>
  <c r="ER7" i="6"/>
  <c r="ES7" i="6"/>
  <c r="ET7" i="6"/>
  <c r="EU7" i="6"/>
  <c r="EV7" i="6"/>
  <c r="EW7" i="6"/>
  <c r="EX7" i="6"/>
  <c r="EY7" i="6"/>
  <c r="EZ7" i="6"/>
  <c r="FA7" i="6"/>
  <c r="FB7" i="6"/>
  <c r="FC7" i="6"/>
  <c r="FD7" i="6"/>
  <c r="FE7" i="6"/>
  <c r="FF7" i="6"/>
  <c r="FG7" i="6"/>
  <c r="FH7" i="6"/>
  <c r="FI7" i="6"/>
  <c r="FJ7" i="6"/>
  <c r="FK7" i="6"/>
  <c r="FL7" i="6"/>
  <c r="FM7" i="6"/>
  <c r="FN7" i="6"/>
  <c r="FO7" i="6"/>
  <c r="FP7" i="6"/>
  <c r="FQ7" i="6"/>
  <c r="FR7" i="6"/>
  <c r="FS7" i="6"/>
  <c r="FT7" i="6"/>
  <c r="FU7" i="6"/>
  <c r="FV7" i="6"/>
  <c r="FW7" i="6"/>
  <c r="FX7" i="6"/>
  <c r="FY7" i="6"/>
  <c r="FZ7" i="6"/>
  <c r="GA7" i="6"/>
  <c r="GB7" i="6"/>
  <c r="GC7" i="6"/>
  <c r="GD7" i="6"/>
  <c r="GE7" i="6"/>
  <c r="GF7" i="6"/>
  <c r="GG7" i="6"/>
  <c r="GH7" i="6"/>
  <c r="GI7" i="6"/>
  <c r="GJ7" i="6"/>
  <c r="GK7" i="6"/>
  <c r="GL7" i="6"/>
  <c r="GM7" i="6"/>
  <c r="GN7" i="6"/>
  <c r="GO7" i="6"/>
  <c r="GP7" i="6"/>
  <c r="GQ7" i="6"/>
  <c r="GR7" i="6"/>
  <c r="GS7" i="6"/>
  <c r="GT7" i="6"/>
  <c r="GU7" i="6"/>
  <c r="GV7" i="6"/>
  <c r="GW7" i="6"/>
  <c r="GX7" i="6"/>
  <c r="GY7" i="6"/>
  <c r="GZ7" i="6"/>
  <c r="HA7" i="6"/>
  <c r="HB7" i="6"/>
  <c r="HC7" i="6"/>
  <c r="HD7" i="6"/>
  <c r="HE7" i="6"/>
  <c r="HF7" i="6"/>
  <c r="HG7" i="6"/>
  <c r="HH7" i="6"/>
  <c r="HI7" i="6"/>
  <c r="HJ7" i="6"/>
  <c r="HK7" i="6"/>
  <c r="HL7" i="6"/>
  <c r="HM7" i="6"/>
  <c r="HN7" i="6"/>
  <c r="HO7" i="6"/>
  <c r="HP7" i="6"/>
  <c r="HQ7" i="6"/>
  <c r="HR7" i="6"/>
  <c r="HS7" i="6"/>
  <c r="HT7" i="6"/>
  <c r="HU7" i="6"/>
  <c r="HV7" i="6"/>
  <c r="HW7" i="6"/>
  <c r="HX7" i="6"/>
  <c r="HY7" i="6"/>
  <c r="HZ7" i="6"/>
  <c r="IA7" i="6"/>
  <c r="IB7" i="6"/>
  <c r="IC7" i="6"/>
  <c r="ID7" i="6"/>
  <c r="IE7" i="6"/>
  <c r="IF7" i="6"/>
  <c r="IG7" i="6"/>
  <c r="IH7" i="6"/>
  <c r="II7" i="6"/>
  <c r="IJ7" i="6"/>
  <c r="IK7" i="6"/>
  <c r="IL7" i="6"/>
  <c r="IM7" i="6"/>
  <c r="IN7" i="6"/>
  <c r="IO7" i="6"/>
  <c r="IP7" i="6"/>
  <c r="IQ7" i="6"/>
  <c r="IR7" i="6"/>
  <c r="IS7" i="6"/>
  <c r="IT7" i="6"/>
  <c r="IU7" i="6"/>
  <c r="IV7" i="6"/>
  <c r="IW7" i="6"/>
  <c r="IX7" i="6"/>
  <c r="IY7" i="6"/>
  <c r="IZ7" i="6"/>
  <c r="JA7" i="6"/>
  <c r="JB7" i="6"/>
  <c r="JC7" i="6"/>
  <c r="JD7" i="6"/>
  <c r="JE7" i="6"/>
  <c r="JF7" i="6"/>
  <c r="JG7" i="6"/>
  <c r="JH7" i="6"/>
  <c r="JI7" i="6"/>
  <c r="JJ7" i="6"/>
  <c r="JK7" i="6"/>
  <c r="JL7" i="6"/>
  <c r="JM7" i="6"/>
  <c r="JN7" i="6"/>
  <c r="JO7" i="6"/>
  <c r="JP7" i="6"/>
  <c r="JQ7" i="6"/>
  <c r="JR7" i="6"/>
  <c r="JS7" i="6"/>
  <c r="JT7" i="6"/>
  <c r="JU7" i="6"/>
  <c r="JV7" i="6"/>
  <c r="JW7" i="6"/>
  <c r="JX7" i="6"/>
  <c r="JY7" i="6"/>
  <c r="JZ7" i="6"/>
  <c r="KA7" i="6"/>
  <c r="KB7" i="6"/>
  <c r="KC7" i="6"/>
  <c r="KD7" i="6"/>
  <c r="KE7" i="6"/>
  <c r="KF7" i="6"/>
  <c r="KG7" i="6"/>
  <c r="KH7" i="6"/>
  <c r="KI7" i="6"/>
  <c r="KJ7" i="6"/>
  <c r="KK7" i="6"/>
  <c r="KL7" i="6"/>
  <c r="KM7" i="6"/>
  <c r="KN7" i="6"/>
  <c r="KO7" i="6"/>
  <c r="KP7" i="6"/>
  <c r="KQ7" i="6"/>
  <c r="KR7" i="6"/>
  <c r="KS7" i="6"/>
  <c r="KT7" i="6"/>
  <c r="KU7" i="6"/>
  <c r="KV7" i="6"/>
  <c r="KW7" i="6"/>
  <c r="KX7" i="6"/>
  <c r="KY7" i="6"/>
  <c r="KZ7" i="6"/>
  <c r="LA7" i="6"/>
  <c r="LB7" i="6"/>
  <c r="LC7" i="6"/>
  <c r="LD7" i="6"/>
  <c r="LE7" i="6"/>
  <c r="LF7" i="6"/>
  <c r="LG7" i="6"/>
  <c r="LH7" i="6"/>
  <c r="LI7" i="6"/>
  <c r="LJ7" i="6"/>
  <c r="LK7" i="6"/>
  <c r="LL7" i="6"/>
  <c r="LM7" i="6"/>
  <c r="LN7" i="6"/>
  <c r="LO7" i="6"/>
  <c r="LP7" i="6"/>
  <c r="LQ7" i="6"/>
  <c r="LR7" i="6"/>
  <c r="LS7" i="6"/>
  <c r="LT7" i="6"/>
  <c r="LU7" i="6"/>
  <c r="LV7" i="6"/>
  <c r="LW7" i="6"/>
  <c r="LX7" i="6"/>
  <c r="LY7" i="6"/>
  <c r="LZ7" i="6"/>
  <c r="MA7" i="6"/>
  <c r="MB7" i="6"/>
  <c r="MC7" i="6"/>
  <c r="MD7" i="6"/>
  <c r="ME7" i="6"/>
  <c r="MF7" i="6"/>
  <c r="MG7" i="6"/>
  <c r="MH7" i="6"/>
  <c r="MI7" i="6"/>
  <c r="CB7" i="6"/>
  <c r="CB4" i="6"/>
  <c r="E4" i="6"/>
  <c r="F4" i="6"/>
  <c r="G4" i="6"/>
  <c r="H4" i="6"/>
  <c r="I4" i="6"/>
  <c r="J4" i="6"/>
  <c r="K4" i="6"/>
  <c r="L4" i="6"/>
  <c r="M4" i="6"/>
  <c r="N4" i="6"/>
  <c r="O4" i="6"/>
  <c r="P4" i="6"/>
  <c r="Q4" i="6"/>
  <c r="R4" i="6"/>
  <c r="S4" i="6"/>
  <c r="T4" i="6"/>
  <c r="U4" i="6"/>
  <c r="V4" i="6"/>
  <c r="W4" i="6"/>
  <c r="X4" i="6"/>
  <c r="Y4" i="6"/>
  <c r="Z4" i="6"/>
  <c r="AA4" i="6"/>
  <c r="AB4" i="6"/>
  <c r="AC4" i="6"/>
  <c r="AD4" i="6"/>
  <c r="AE4" i="6"/>
  <c r="AF4" i="6"/>
  <c r="AG4" i="6"/>
  <c r="AH4" i="6"/>
  <c r="AI4" i="6"/>
  <c r="AJ4" i="6"/>
  <c r="AK4" i="6"/>
  <c r="AL4" i="6"/>
  <c r="AM4" i="6"/>
  <c r="AN4" i="6"/>
  <c r="AO4" i="6"/>
  <c r="AP4" i="6"/>
  <c r="AQ4" i="6"/>
  <c r="AR4" i="6"/>
  <c r="AS4" i="6"/>
  <c r="AT4" i="6"/>
  <c r="AU4" i="6"/>
  <c r="AV4" i="6"/>
  <c r="AW4" i="6"/>
  <c r="AX4" i="6"/>
  <c r="AY4" i="6"/>
  <c r="AZ4" i="6"/>
  <c r="BA4" i="6"/>
  <c r="BB4" i="6"/>
  <c r="BC4" i="6"/>
  <c r="BD4" i="6"/>
  <c r="BE4" i="6"/>
  <c r="BF4" i="6"/>
  <c r="BG4" i="6"/>
  <c r="BH4" i="6"/>
  <c r="BI4" i="6"/>
  <c r="BJ4" i="6"/>
  <c r="BK4" i="6"/>
  <c r="BL4" i="6"/>
  <c r="BM4" i="6"/>
  <c r="BN4" i="6"/>
  <c r="BO4" i="6"/>
  <c r="BP4" i="6"/>
  <c r="BQ4" i="6"/>
  <c r="BR4" i="6"/>
  <c r="BS4" i="6"/>
  <c r="BT4" i="6"/>
  <c r="BU4" i="6"/>
  <c r="BV4" i="6"/>
  <c r="BW4" i="6"/>
  <c r="BX4" i="6"/>
  <c r="BY4" i="6"/>
  <c r="BZ4" i="6"/>
  <c r="CA4" i="6"/>
  <c r="D4" i="6"/>
  <c r="MT7" i="6"/>
  <c r="MT6" i="6"/>
  <c r="T7" i="5" l="1"/>
  <c r="T11" i="5"/>
  <c r="T15" i="5"/>
  <c r="T19" i="5"/>
  <c r="T23" i="5"/>
  <c r="T27" i="5"/>
  <c r="T31" i="5"/>
  <c r="T35" i="5"/>
  <c r="T8" i="5"/>
  <c r="T12" i="5"/>
  <c r="T16" i="5"/>
  <c r="T20" i="5"/>
  <c r="T24" i="5"/>
  <c r="T28" i="5"/>
  <c r="T32" i="5"/>
  <c r="T6" i="5"/>
  <c r="T10" i="5"/>
  <c r="T14" i="5"/>
  <c r="T22" i="5"/>
  <c r="T30" i="5"/>
  <c r="T9" i="5"/>
  <c r="T13" i="5"/>
  <c r="T17" i="5"/>
  <c r="T21" i="5"/>
  <c r="T25" i="5"/>
  <c r="T29" i="5"/>
  <c r="T33" i="5"/>
  <c r="T18" i="5"/>
  <c r="T26" i="5"/>
  <c r="T34" i="5"/>
  <c r="R7" i="5"/>
  <c r="R11" i="5"/>
  <c r="R15" i="5"/>
  <c r="R19" i="5"/>
  <c r="R23" i="5"/>
  <c r="R27" i="5"/>
  <c r="R31" i="5"/>
  <c r="R35" i="5"/>
  <c r="R8" i="5"/>
  <c r="R12" i="5"/>
  <c r="R16" i="5"/>
  <c r="R20" i="5"/>
  <c r="R24" i="5"/>
  <c r="R28" i="5"/>
  <c r="R32" i="5"/>
  <c r="R6" i="5"/>
  <c r="R9" i="5"/>
  <c r="R13" i="5"/>
  <c r="R17" i="5"/>
  <c r="R21" i="5"/>
  <c r="R25" i="5"/>
  <c r="R29" i="5"/>
  <c r="R33" i="5"/>
  <c r="R10" i="5"/>
  <c r="R14" i="5"/>
  <c r="R18" i="5"/>
  <c r="R22" i="5"/>
  <c r="R26" i="5"/>
  <c r="R30" i="5"/>
  <c r="R34" i="5"/>
  <c r="ML6" i="6"/>
  <c r="MM6" i="6" s="1"/>
  <c r="MU6" i="6" s="1"/>
  <c r="ML7" i="6"/>
  <c r="MM7" i="6" s="1"/>
  <c r="MU7" i="6" s="1"/>
  <c r="AE35" i="5" l="1"/>
  <c r="AD35" i="5"/>
  <c r="AC35" i="5"/>
  <c r="AB35" i="5"/>
  <c r="AA35" i="5"/>
  <c r="Z35" i="5"/>
  <c r="Y35" i="5"/>
  <c r="X35" i="5"/>
  <c r="W35" i="5"/>
  <c r="U35" i="5"/>
  <c r="Q35" i="5"/>
  <c r="P35" i="5"/>
  <c r="O35" i="5"/>
  <c r="N35" i="5"/>
  <c r="M35" i="5"/>
  <c r="L35" i="5"/>
  <c r="K35" i="5"/>
  <c r="J35" i="5"/>
  <c r="I35" i="5"/>
  <c r="H35" i="5"/>
  <c r="G35" i="5"/>
  <c r="F35" i="5"/>
  <c r="E35" i="5"/>
  <c r="D35" i="5"/>
  <c r="C35" i="5"/>
  <c r="B35" i="5"/>
  <c r="AE34" i="5"/>
  <c r="AD34" i="5"/>
  <c r="AC34" i="5"/>
  <c r="AB34" i="5"/>
  <c r="AA34" i="5"/>
  <c r="Z34" i="5"/>
  <c r="Y34" i="5"/>
  <c r="X34" i="5"/>
  <c r="W34" i="5"/>
  <c r="U34" i="5"/>
  <c r="Q34" i="5"/>
  <c r="P34" i="5"/>
  <c r="O34" i="5"/>
  <c r="N34" i="5"/>
  <c r="M34" i="5"/>
  <c r="L34" i="5"/>
  <c r="K34" i="5"/>
  <c r="J34" i="5"/>
  <c r="I34" i="5"/>
  <c r="H34" i="5"/>
  <c r="G34" i="5"/>
  <c r="F34" i="5"/>
  <c r="E34" i="5"/>
  <c r="D34" i="5"/>
  <c r="C34" i="5"/>
  <c r="B34" i="5"/>
  <c r="AE33" i="5"/>
  <c r="AD33" i="5"/>
  <c r="AC33" i="5"/>
  <c r="AB33" i="5"/>
  <c r="AA33" i="5"/>
  <c r="Z33" i="5"/>
  <c r="Y33" i="5"/>
  <c r="X33" i="5"/>
  <c r="W33" i="5"/>
  <c r="U33" i="5"/>
  <c r="Q33" i="5"/>
  <c r="P33" i="5"/>
  <c r="O33" i="5"/>
  <c r="N33" i="5"/>
  <c r="M33" i="5"/>
  <c r="L33" i="5"/>
  <c r="K33" i="5"/>
  <c r="J33" i="5"/>
  <c r="I33" i="5"/>
  <c r="H33" i="5"/>
  <c r="G33" i="5"/>
  <c r="F33" i="5"/>
  <c r="E33" i="5"/>
  <c r="D33" i="5"/>
  <c r="C33" i="5"/>
  <c r="B33" i="5"/>
  <c r="AE32" i="5"/>
  <c r="AD32" i="5"/>
  <c r="AC32" i="5"/>
  <c r="AB32" i="5"/>
  <c r="AA32" i="5"/>
  <c r="Z32" i="5"/>
  <c r="Y32" i="5"/>
  <c r="X32" i="5"/>
  <c r="W32" i="5"/>
  <c r="U32" i="5"/>
  <c r="Q32" i="5"/>
  <c r="P32" i="5"/>
  <c r="O32" i="5"/>
  <c r="N32" i="5"/>
  <c r="M32" i="5"/>
  <c r="L32" i="5"/>
  <c r="K32" i="5"/>
  <c r="J32" i="5"/>
  <c r="I32" i="5"/>
  <c r="H32" i="5"/>
  <c r="G32" i="5"/>
  <c r="F32" i="5"/>
  <c r="E32" i="5"/>
  <c r="D32" i="5"/>
  <c r="C32" i="5"/>
  <c r="B32" i="5"/>
  <c r="AE31" i="5"/>
  <c r="AD31" i="5"/>
  <c r="AC31" i="5"/>
  <c r="AB31" i="5"/>
  <c r="AA31" i="5"/>
  <c r="Z31" i="5"/>
  <c r="Y31" i="5"/>
  <c r="X31" i="5"/>
  <c r="W31" i="5"/>
  <c r="U31" i="5"/>
  <c r="Q31" i="5"/>
  <c r="P31" i="5"/>
  <c r="O31" i="5"/>
  <c r="N31" i="5"/>
  <c r="M31" i="5"/>
  <c r="L31" i="5"/>
  <c r="K31" i="5"/>
  <c r="J31" i="5"/>
  <c r="I31" i="5"/>
  <c r="H31" i="5"/>
  <c r="G31" i="5"/>
  <c r="F31" i="5"/>
  <c r="E31" i="5"/>
  <c r="D31" i="5"/>
  <c r="C31" i="5"/>
  <c r="B31" i="5"/>
  <c r="AE30" i="5"/>
  <c r="AD30" i="5"/>
  <c r="AC30" i="5"/>
  <c r="AB30" i="5"/>
  <c r="AA30" i="5"/>
  <c r="Z30" i="5"/>
  <c r="Y30" i="5"/>
  <c r="X30" i="5"/>
  <c r="W30" i="5"/>
  <c r="U30" i="5"/>
  <c r="Q30" i="5"/>
  <c r="P30" i="5"/>
  <c r="O30" i="5"/>
  <c r="N30" i="5"/>
  <c r="M30" i="5"/>
  <c r="L30" i="5"/>
  <c r="K30" i="5"/>
  <c r="J30" i="5"/>
  <c r="I30" i="5"/>
  <c r="H30" i="5"/>
  <c r="G30" i="5"/>
  <c r="F30" i="5"/>
  <c r="E30" i="5"/>
  <c r="D30" i="5"/>
  <c r="C30" i="5"/>
  <c r="B30" i="5"/>
  <c r="AE29" i="5"/>
  <c r="AD29" i="5"/>
  <c r="AC29" i="5"/>
  <c r="AB29" i="5"/>
  <c r="AA29" i="5"/>
  <c r="Z29" i="5"/>
  <c r="Y29" i="5"/>
  <c r="X29" i="5"/>
  <c r="W29" i="5"/>
  <c r="U29" i="5"/>
  <c r="Q29" i="5"/>
  <c r="P29" i="5"/>
  <c r="O29" i="5"/>
  <c r="N29" i="5"/>
  <c r="M29" i="5"/>
  <c r="L29" i="5"/>
  <c r="K29" i="5"/>
  <c r="J29" i="5"/>
  <c r="I29" i="5"/>
  <c r="H29" i="5"/>
  <c r="G29" i="5"/>
  <c r="F29" i="5"/>
  <c r="E29" i="5"/>
  <c r="D29" i="5"/>
  <c r="C29" i="5"/>
  <c r="B29" i="5"/>
  <c r="AE28" i="5"/>
  <c r="AD28" i="5"/>
  <c r="AC28" i="5"/>
  <c r="AB28" i="5"/>
  <c r="AA28" i="5"/>
  <c r="Z28" i="5"/>
  <c r="Y28" i="5"/>
  <c r="X28" i="5"/>
  <c r="W28" i="5"/>
  <c r="U28" i="5"/>
  <c r="Q28" i="5"/>
  <c r="P28" i="5"/>
  <c r="O28" i="5"/>
  <c r="N28" i="5"/>
  <c r="M28" i="5"/>
  <c r="L28" i="5"/>
  <c r="K28" i="5"/>
  <c r="J28" i="5"/>
  <c r="I28" i="5"/>
  <c r="H28" i="5"/>
  <c r="G28" i="5"/>
  <c r="F28" i="5"/>
  <c r="E28" i="5"/>
  <c r="D28" i="5"/>
  <c r="C28" i="5"/>
  <c r="B28" i="5"/>
  <c r="AE27" i="5"/>
  <c r="AD27" i="5"/>
  <c r="AC27" i="5"/>
  <c r="AB27" i="5"/>
  <c r="AA27" i="5"/>
  <c r="Z27" i="5"/>
  <c r="Y27" i="5"/>
  <c r="X27" i="5"/>
  <c r="W27" i="5"/>
  <c r="U27" i="5"/>
  <c r="Q27" i="5"/>
  <c r="P27" i="5"/>
  <c r="O27" i="5"/>
  <c r="N27" i="5"/>
  <c r="M27" i="5"/>
  <c r="L27" i="5"/>
  <c r="K27" i="5"/>
  <c r="J27" i="5"/>
  <c r="I27" i="5"/>
  <c r="H27" i="5"/>
  <c r="G27" i="5"/>
  <c r="F27" i="5"/>
  <c r="E27" i="5"/>
  <c r="D27" i="5"/>
  <c r="C27" i="5"/>
  <c r="B27" i="5"/>
  <c r="AE26" i="5"/>
  <c r="AD26" i="5"/>
  <c r="AC26" i="5"/>
  <c r="AB26" i="5"/>
  <c r="AA26" i="5"/>
  <c r="Z26" i="5"/>
  <c r="Y26" i="5"/>
  <c r="X26" i="5"/>
  <c r="W26" i="5"/>
  <c r="U26" i="5"/>
  <c r="Q26" i="5"/>
  <c r="P26" i="5"/>
  <c r="O26" i="5"/>
  <c r="N26" i="5"/>
  <c r="M26" i="5"/>
  <c r="L26" i="5"/>
  <c r="K26" i="5"/>
  <c r="J26" i="5"/>
  <c r="I26" i="5"/>
  <c r="H26" i="5"/>
  <c r="G26" i="5"/>
  <c r="F26" i="5"/>
  <c r="E26" i="5"/>
  <c r="D26" i="5"/>
  <c r="C26" i="5"/>
  <c r="B26" i="5"/>
  <c r="AE25" i="5"/>
  <c r="AD25" i="5"/>
  <c r="AC25" i="5"/>
  <c r="AB25" i="5"/>
  <c r="AA25" i="5"/>
  <c r="Z25" i="5"/>
  <c r="Y25" i="5"/>
  <c r="X25" i="5"/>
  <c r="W25" i="5"/>
  <c r="U25" i="5"/>
  <c r="Q25" i="5"/>
  <c r="P25" i="5"/>
  <c r="O25" i="5"/>
  <c r="N25" i="5"/>
  <c r="M25" i="5"/>
  <c r="L25" i="5"/>
  <c r="K25" i="5"/>
  <c r="J25" i="5"/>
  <c r="I25" i="5"/>
  <c r="H25" i="5"/>
  <c r="G25" i="5"/>
  <c r="F25" i="5"/>
  <c r="E25" i="5"/>
  <c r="D25" i="5"/>
  <c r="C25" i="5"/>
  <c r="B25" i="5"/>
  <c r="AE24" i="5"/>
  <c r="AD24" i="5"/>
  <c r="AC24" i="5"/>
  <c r="AB24" i="5"/>
  <c r="AA24" i="5"/>
  <c r="Z24" i="5"/>
  <c r="Y24" i="5"/>
  <c r="X24" i="5"/>
  <c r="W24" i="5"/>
  <c r="U24" i="5"/>
  <c r="Q24" i="5"/>
  <c r="P24" i="5"/>
  <c r="O24" i="5"/>
  <c r="N24" i="5"/>
  <c r="M24" i="5"/>
  <c r="L24" i="5"/>
  <c r="K24" i="5"/>
  <c r="J24" i="5"/>
  <c r="I24" i="5"/>
  <c r="H24" i="5"/>
  <c r="G24" i="5"/>
  <c r="F24" i="5"/>
  <c r="E24" i="5"/>
  <c r="D24" i="5"/>
  <c r="C24" i="5"/>
  <c r="B24" i="5"/>
  <c r="AE23" i="5"/>
  <c r="AD23" i="5"/>
  <c r="AC23" i="5"/>
  <c r="AB23" i="5"/>
  <c r="AA23" i="5"/>
  <c r="Z23" i="5"/>
  <c r="Y23" i="5"/>
  <c r="X23" i="5"/>
  <c r="W23" i="5"/>
  <c r="U23" i="5"/>
  <c r="Q23" i="5"/>
  <c r="P23" i="5"/>
  <c r="O23" i="5"/>
  <c r="N23" i="5"/>
  <c r="M23" i="5"/>
  <c r="L23" i="5"/>
  <c r="K23" i="5"/>
  <c r="J23" i="5"/>
  <c r="I23" i="5"/>
  <c r="H23" i="5"/>
  <c r="G23" i="5"/>
  <c r="F23" i="5"/>
  <c r="E23" i="5"/>
  <c r="D23" i="5"/>
  <c r="C23" i="5"/>
  <c r="B23" i="5"/>
  <c r="AE22" i="5"/>
  <c r="AD22" i="5"/>
  <c r="AC22" i="5"/>
  <c r="AB22" i="5"/>
  <c r="AA22" i="5"/>
  <c r="Z22" i="5"/>
  <c r="Y22" i="5"/>
  <c r="X22" i="5"/>
  <c r="W22" i="5"/>
  <c r="U22" i="5"/>
  <c r="Q22" i="5"/>
  <c r="P22" i="5"/>
  <c r="O22" i="5"/>
  <c r="N22" i="5"/>
  <c r="M22" i="5"/>
  <c r="L22" i="5"/>
  <c r="K22" i="5"/>
  <c r="J22" i="5"/>
  <c r="I22" i="5"/>
  <c r="H22" i="5"/>
  <c r="G22" i="5"/>
  <c r="F22" i="5"/>
  <c r="E22" i="5"/>
  <c r="D22" i="5"/>
  <c r="C22" i="5"/>
  <c r="B22" i="5"/>
  <c r="AE21" i="5"/>
  <c r="AD21" i="5"/>
  <c r="AC21" i="5"/>
  <c r="AB21" i="5"/>
  <c r="AA21" i="5"/>
  <c r="Z21" i="5"/>
  <c r="Y21" i="5"/>
  <c r="X21" i="5"/>
  <c r="W21" i="5"/>
  <c r="U21" i="5"/>
  <c r="Q21" i="5"/>
  <c r="P21" i="5"/>
  <c r="O21" i="5"/>
  <c r="N21" i="5"/>
  <c r="M21" i="5"/>
  <c r="L21" i="5"/>
  <c r="K21" i="5"/>
  <c r="J21" i="5"/>
  <c r="I21" i="5"/>
  <c r="H21" i="5"/>
  <c r="G21" i="5"/>
  <c r="F21" i="5"/>
  <c r="E21" i="5"/>
  <c r="D21" i="5"/>
  <c r="C21" i="5"/>
  <c r="B21" i="5"/>
  <c r="AE20" i="5"/>
  <c r="AD20" i="5"/>
  <c r="AC20" i="5"/>
  <c r="AB20" i="5"/>
  <c r="AA20" i="5"/>
  <c r="Z20" i="5"/>
  <c r="Y20" i="5"/>
  <c r="X20" i="5"/>
  <c r="W20" i="5"/>
  <c r="U20" i="5"/>
  <c r="Q20" i="5"/>
  <c r="P20" i="5"/>
  <c r="O20" i="5"/>
  <c r="N20" i="5"/>
  <c r="M20" i="5"/>
  <c r="L20" i="5"/>
  <c r="K20" i="5"/>
  <c r="J20" i="5"/>
  <c r="I20" i="5"/>
  <c r="H20" i="5"/>
  <c r="G20" i="5"/>
  <c r="F20" i="5"/>
  <c r="E20" i="5"/>
  <c r="D20" i="5"/>
  <c r="C20" i="5"/>
  <c r="B20" i="5"/>
  <c r="AE19" i="5"/>
  <c r="AD19" i="5"/>
  <c r="AC19" i="5"/>
  <c r="AB19" i="5"/>
  <c r="AA19" i="5"/>
  <c r="Z19" i="5"/>
  <c r="Y19" i="5"/>
  <c r="X19" i="5"/>
  <c r="W19" i="5"/>
  <c r="U19" i="5"/>
  <c r="Q19" i="5"/>
  <c r="P19" i="5"/>
  <c r="O19" i="5"/>
  <c r="N19" i="5"/>
  <c r="M19" i="5"/>
  <c r="L19" i="5"/>
  <c r="K19" i="5"/>
  <c r="J19" i="5"/>
  <c r="I19" i="5"/>
  <c r="H19" i="5"/>
  <c r="G19" i="5"/>
  <c r="F19" i="5"/>
  <c r="E19" i="5"/>
  <c r="D19" i="5"/>
  <c r="C19" i="5"/>
  <c r="B19" i="5"/>
  <c r="AE18" i="5"/>
  <c r="AD18" i="5"/>
  <c r="AC18" i="5"/>
  <c r="AB18" i="5"/>
  <c r="AA18" i="5"/>
  <c r="Z18" i="5"/>
  <c r="Y18" i="5"/>
  <c r="X18" i="5"/>
  <c r="W18" i="5"/>
  <c r="U18" i="5"/>
  <c r="Q18" i="5"/>
  <c r="P18" i="5"/>
  <c r="O18" i="5"/>
  <c r="N18" i="5"/>
  <c r="M18" i="5"/>
  <c r="L18" i="5"/>
  <c r="K18" i="5"/>
  <c r="J18" i="5"/>
  <c r="I18" i="5"/>
  <c r="H18" i="5"/>
  <c r="G18" i="5"/>
  <c r="F18" i="5"/>
  <c r="E18" i="5"/>
  <c r="D18" i="5"/>
  <c r="C18" i="5"/>
  <c r="B18" i="5"/>
  <c r="AE17" i="5"/>
  <c r="AD17" i="5"/>
  <c r="AC17" i="5"/>
  <c r="AB17" i="5"/>
  <c r="AA17" i="5"/>
  <c r="Z17" i="5"/>
  <c r="Y17" i="5"/>
  <c r="X17" i="5"/>
  <c r="W17" i="5"/>
  <c r="U17" i="5"/>
  <c r="Q17" i="5"/>
  <c r="P17" i="5"/>
  <c r="O17" i="5"/>
  <c r="N17" i="5"/>
  <c r="M17" i="5"/>
  <c r="L17" i="5"/>
  <c r="K17" i="5"/>
  <c r="J17" i="5"/>
  <c r="I17" i="5"/>
  <c r="H17" i="5"/>
  <c r="G17" i="5"/>
  <c r="F17" i="5"/>
  <c r="E17" i="5"/>
  <c r="D17" i="5"/>
  <c r="C17" i="5"/>
  <c r="B17" i="5"/>
  <c r="AE16" i="5"/>
  <c r="AD16" i="5"/>
  <c r="AC16" i="5"/>
  <c r="AB16" i="5"/>
  <c r="AA16" i="5"/>
  <c r="Z16" i="5"/>
  <c r="Y16" i="5"/>
  <c r="X16" i="5"/>
  <c r="W16" i="5"/>
  <c r="U16" i="5"/>
  <c r="Q16" i="5"/>
  <c r="P16" i="5"/>
  <c r="O16" i="5"/>
  <c r="N16" i="5"/>
  <c r="M16" i="5"/>
  <c r="L16" i="5"/>
  <c r="K16" i="5"/>
  <c r="J16" i="5"/>
  <c r="I16" i="5"/>
  <c r="H16" i="5"/>
  <c r="G16" i="5"/>
  <c r="F16" i="5"/>
  <c r="E16" i="5"/>
  <c r="D16" i="5"/>
  <c r="C16" i="5"/>
  <c r="B16" i="5"/>
  <c r="AE15" i="5"/>
  <c r="AD15" i="5"/>
  <c r="AC15" i="5"/>
  <c r="AB15" i="5"/>
  <c r="AA15" i="5"/>
  <c r="Z15" i="5"/>
  <c r="Y15" i="5"/>
  <c r="X15" i="5"/>
  <c r="W15" i="5"/>
  <c r="U15" i="5"/>
  <c r="Q15" i="5"/>
  <c r="P15" i="5"/>
  <c r="O15" i="5"/>
  <c r="N15" i="5"/>
  <c r="M15" i="5"/>
  <c r="L15" i="5"/>
  <c r="K15" i="5"/>
  <c r="J15" i="5"/>
  <c r="I15" i="5"/>
  <c r="H15" i="5"/>
  <c r="G15" i="5"/>
  <c r="F15" i="5"/>
  <c r="E15" i="5"/>
  <c r="D15" i="5"/>
  <c r="C15" i="5"/>
  <c r="B15" i="5"/>
  <c r="AE14" i="5"/>
  <c r="AD14" i="5"/>
  <c r="AC14" i="5"/>
  <c r="AB14" i="5"/>
  <c r="AA14" i="5"/>
  <c r="Z14" i="5"/>
  <c r="Y14" i="5"/>
  <c r="X14" i="5"/>
  <c r="W14" i="5"/>
  <c r="U14" i="5"/>
  <c r="Q14" i="5"/>
  <c r="P14" i="5"/>
  <c r="O14" i="5"/>
  <c r="N14" i="5"/>
  <c r="M14" i="5"/>
  <c r="L14" i="5"/>
  <c r="K14" i="5"/>
  <c r="J14" i="5"/>
  <c r="I14" i="5"/>
  <c r="H14" i="5"/>
  <c r="G14" i="5"/>
  <c r="F14" i="5"/>
  <c r="E14" i="5"/>
  <c r="D14" i="5"/>
  <c r="C14" i="5"/>
  <c r="B14" i="5"/>
  <c r="AE13" i="5"/>
  <c r="AD13" i="5"/>
  <c r="AC13" i="5"/>
  <c r="AB13" i="5"/>
  <c r="AA13" i="5"/>
  <c r="Z13" i="5"/>
  <c r="Y13" i="5"/>
  <c r="X13" i="5"/>
  <c r="W13" i="5"/>
  <c r="U13" i="5"/>
  <c r="Q13" i="5"/>
  <c r="P13" i="5"/>
  <c r="O13" i="5"/>
  <c r="N13" i="5"/>
  <c r="M13" i="5"/>
  <c r="L13" i="5"/>
  <c r="K13" i="5"/>
  <c r="J13" i="5"/>
  <c r="I13" i="5"/>
  <c r="H13" i="5"/>
  <c r="G13" i="5"/>
  <c r="F13" i="5"/>
  <c r="E13" i="5"/>
  <c r="D13" i="5"/>
  <c r="C13" i="5"/>
  <c r="B13" i="5"/>
  <c r="AE12" i="5"/>
  <c r="AD12" i="5"/>
  <c r="AC12" i="5"/>
  <c r="AB12" i="5"/>
  <c r="AA12" i="5"/>
  <c r="Z12" i="5"/>
  <c r="Y12" i="5"/>
  <c r="X12" i="5"/>
  <c r="W12" i="5"/>
  <c r="U12" i="5"/>
  <c r="Q12" i="5"/>
  <c r="P12" i="5"/>
  <c r="O12" i="5"/>
  <c r="N12" i="5"/>
  <c r="M12" i="5"/>
  <c r="L12" i="5"/>
  <c r="K12" i="5"/>
  <c r="J12" i="5"/>
  <c r="I12" i="5"/>
  <c r="H12" i="5"/>
  <c r="G12" i="5"/>
  <c r="F12" i="5"/>
  <c r="E12" i="5"/>
  <c r="D12" i="5"/>
  <c r="C12" i="5"/>
  <c r="B12" i="5"/>
  <c r="AE11" i="5"/>
  <c r="AD11" i="5"/>
  <c r="AC11" i="5"/>
  <c r="AB11" i="5"/>
  <c r="AA11" i="5"/>
  <c r="Z11" i="5"/>
  <c r="Y11" i="5"/>
  <c r="X11" i="5"/>
  <c r="W11" i="5"/>
  <c r="U11" i="5"/>
  <c r="Q11" i="5"/>
  <c r="P11" i="5"/>
  <c r="O11" i="5"/>
  <c r="N11" i="5"/>
  <c r="M11" i="5"/>
  <c r="L11" i="5"/>
  <c r="K11" i="5"/>
  <c r="J11" i="5"/>
  <c r="I11" i="5"/>
  <c r="H11" i="5"/>
  <c r="G11" i="5"/>
  <c r="F11" i="5"/>
  <c r="E11" i="5"/>
  <c r="D11" i="5"/>
  <c r="C11" i="5"/>
  <c r="B11" i="5"/>
  <c r="AE10" i="5"/>
  <c r="AD10" i="5"/>
  <c r="AC10" i="5"/>
  <c r="AB10" i="5"/>
  <c r="AA10" i="5"/>
  <c r="Z10" i="5"/>
  <c r="Y10" i="5"/>
  <c r="X10" i="5"/>
  <c r="W10" i="5"/>
  <c r="U10" i="5"/>
  <c r="Q10" i="5"/>
  <c r="P10" i="5"/>
  <c r="O10" i="5"/>
  <c r="N10" i="5"/>
  <c r="M10" i="5"/>
  <c r="L10" i="5"/>
  <c r="K10" i="5"/>
  <c r="J10" i="5"/>
  <c r="I10" i="5"/>
  <c r="H10" i="5"/>
  <c r="G10" i="5"/>
  <c r="F10" i="5"/>
  <c r="E10" i="5"/>
  <c r="D10" i="5"/>
  <c r="C10" i="5"/>
  <c r="B10" i="5"/>
  <c r="AE9" i="5"/>
  <c r="AD9" i="5"/>
  <c r="AC9" i="5"/>
  <c r="AB9" i="5"/>
  <c r="AA9" i="5"/>
  <c r="Z9" i="5"/>
  <c r="Y9" i="5"/>
  <c r="X9" i="5"/>
  <c r="W9" i="5"/>
  <c r="U9" i="5"/>
  <c r="Q9" i="5"/>
  <c r="P9" i="5"/>
  <c r="O9" i="5"/>
  <c r="N9" i="5"/>
  <c r="M9" i="5"/>
  <c r="L9" i="5"/>
  <c r="K9" i="5"/>
  <c r="J9" i="5"/>
  <c r="I9" i="5"/>
  <c r="H9" i="5"/>
  <c r="G9" i="5"/>
  <c r="F9" i="5"/>
  <c r="E9" i="5"/>
  <c r="D9" i="5"/>
  <c r="C9" i="5"/>
  <c r="B9" i="5"/>
  <c r="AE8" i="5"/>
  <c r="AD8" i="5"/>
  <c r="AC8" i="5"/>
  <c r="AB8" i="5"/>
  <c r="AA8" i="5"/>
  <c r="Z8" i="5"/>
  <c r="Y8" i="5"/>
  <c r="X8" i="5"/>
  <c r="W8" i="5"/>
  <c r="U8" i="5"/>
  <c r="Q8" i="5"/>
  <c r="P8" i="5"/>
  <c r="O8" i="5"/>
  <c r="N8" i="5"/>
  <c r="M8" i="5"/>
  <c r="L8" i="5"/>
  <c r="K8" i="5"/>
  <c r="J8" i="5"/>
  <c r="I8" i="5"/>
  <c r="H8" i="5"/>
  <c r="G8" i="5"/>
  <c r="F8" i="5"/>
  <c r="E8" i="5"/>
  <c r="D8" i="5"/>
  <c r="C8" i="5"/>
  <c r="B8" i="5"/>
  <c r="AE7" i="5"/>
  <c r="AD7" i="5"/>
  <c r="AC7" i="5"/>
  <c r="AB7" i="5"/>
  <c r="AA7" i="5"/>
  <c r="Z7" i="5"/>
  <c r="Y7" i="5"/>
  <c r="X7" i="5"/>
  <c r="W7" i="5"/>
  <c r="U7" i="5"/>
  <c r="Q7" i="5"/>
  <c r="P7" i="5"/>
  <c r="O7" i="5"/>
  <c r="N7" i="5"/>
  <c r="M7" i="5"/>
  <c r="L7" i="5"/>
  <c r="K7" i="5"/>
  <c r="J7" i="5"/>
  <c r="I7" i="5"/>
  <c r="H7" i="5"/>
  <c r="G7" i="5"/>
  <c r="F7" i="5"/>
  <c r="E7" i="5"/>
  <c r="D7" i="5"/>
  <c r="C7" i="5"/>
  <c r="B7" i="5"/>
  <c r="AG35" i="5"/>
  <c r="AG34" i="5"/>
  <c r="AG33" i="5"/>
  <c r="AG32" i="5"/>
  <c r="AG31" i="5"/>
  <c r="AG30" i="5"/>
  <c r="AG29" i="5"/>
  <c r="AG28" i="5"/>
  <c r="AG27" i="5"/>
  <c r="AG26" i="5"/>
  <c r="AG25" i="5"/>
  <c r="AG24" i="5"/>
  <c r="AG23" i="5"/>
  <c r="AG22" i="5"/>
  <c r="AG21" i="5"/>
  <c r="AG20" i="5"/>
  <c r="AG19" i="5"/>
  <c r="AG18" i="5"/>
  <c r="AG17" i="5"/>
  <c r="AG16" i="5"/>
  <c r="AG15" i="5"/>
  <c r="AG14" i="5"/>
  <c r="AG13" i="5"/>
  <c r="AG12" i="5"/>
  <c r="AG11" i="5"/>
  <c r="AG10" i="5"/>
  <c r="AG9" i="5"/>
  <c r="AG8" i="5"/>
  <c r="AG7" i="5"/>
  <c r="AF35" i="5"/>
  <c r="AF34" i="5"/>
  <c r="AF33" i="5"/>
  <c r="AF32" i="5"/>
  <c r="AF31" i="5"/>
  <c r="AF30" i="5"/>
  <c r="AF29" i="5"/>
  <c r="AF28" i="5"/>
  <c r="AF27" i="5"/>
  <c r="AF26" i="5"/>
  <c r="AF25" i="5"/>
  <c r="AF24" i="5"/>
  <c r="AF23" i="5"/>
  <c r="AF22" i="5"/>
  <c r="AF21" i="5"/>
  <c r="AF20" i="5"/>
  <c r="AF19" i="5"/>
  <c r="AF18" i="5"/>
  <c r="AF17" i="5"/>
  <c r="AF16" i="5"/>
  <c r="AF15" i="5"/>
  <c r="AF14" i="5"/>
  <c r="AF13" i="5"/>
  <c r="AF12" i="5"/>
  <c r="AF11" i="5"/>
  <c r="AF10" i="5"/>
  <c r="AF9" i="5"/>
  <c r="AF8" i="5"/>
  <c r="AF7" i="5"/>
  <c r="AF6" i="5"/>
  <c r="AG6" i="5"/>
  <c r="AE6" i="5"/>
  <c r="AD6" i="5"/>
  <c r="AC6" i="5"/>
  <c r="AB6" i="5"/>
  <c r="AA6" i="5"/>
  <c r="Z6" i="5"/>
  <c r="Y6" i="5"/>
  <c r="X6" i="5"/>
  <c r="W6" i="5"/>
  <c r="U6" i="5"/>
  <c r="Q6" i="5"/>
  <c r="P6" i="5"/>
  <c r="O6" i="5"/>
  <c r="N6" i="5"/>
  <c r="M6" i="5"/>
  <c r="L6" i="5"/>
  <c r="K6" i="5"/>
  <c r="J6" i="5"/>
  <c r="I6" i="5"/>
  <c r="H6" i="5"/>
  <c r="G6" i="5"/>
  <c r="F6" i="5"/>
  <c r="E6" i="5"/>
  <c r="B6" i="5"/>
  <c r="C4" i="6" s="1"/>
  <c r="D6" i="5"/>
  <c r="C6" i="5"/>
</calcChain>
</file>

<file path=xl/sharedStrings.xml><?xml version="1.0" encoding="utf-8"?>
<sst xmlns="http://schemas.openxmlformats.org/spreadsheetml/2006/main" count="1425" uniqueCount="1402">
  <si>
    <t>1.会社概要</t>
    <phoneticPr fontId="1"/>
  </si>
  <si>
    <t>作成年月日</t>
    <phoneticPr fontId="1"/>
  </si>
  <si>
    <t>設立年月日</t>
    <phoneticPr fontId="1"/>
  </si>
  <si>
    <t>総員数</t>
    <phoneticPr fontId="1"/>
  </si>
  <si>
    <t>役員</t>
    <phoneticPr fontId="1"/>
  </si>
  <si>
    <t>営業</t>
    <phoneticPr fontId="1"/>
  </si>
  <si>
    <t>事務</t>
    <phoneticPr fontId="1"/>
  </si>
  <si>
    <t>技術者</t>
    <phoneticPr fontId="1"/>
  </si>
  <si>
    <t>作業員</t>
    <phoneticPr fontId="1"/>
  </si>
  <si>
    <t>件数</t>
    <rPh sb="0" eb="2">
      <t>ケンスウ</t>
    </rPh>
    <phoneticPr fontId="1"/>
  </si>
  <si>
    <t>摘要</t>
    <rPh sb="0" eb="2">
      <t>テキヨウ</t>
    </rPh>
    <phoneticPr fontId="3"/>
  </si>
  <si>
    <t>資格保有人数(※資格名は、保有する資格に応じて適宜変更してください）</t>
    <rPh sb="0" eb="2">
      <t>シカク</t>
    </rPh>
    <rPh sb="2" eb="4">
      <t>ホユウ</t>
    </rPh>
    <rPh sb="4" eb="6">
      <t>ニンズウ</t>
    </rPh>
    <rPh sb="8" eb="10">
      <t>シカク</t>
    </rPh>
    <rPh sb="10" eb="11">
      <t>メイ</t>
    </rPh>
    <rPh sb="13" eb="15">
      <t>ホユウ</t>
    </rPh>
    <rPh sb="17" eb="19">
      <t>シカク</t>
    </rPh>
    <rPh sb="23" eb="25">
      <t>テキギ</t>
    </rPh>
    <phoneticPr fontId="1"/>
  </si>
  <si>
    <t>資格名</t>
    <phoneticPr fontId="1"/>
  </si>
  <si>
    <t>滋賀（事）</t>
    <rPh sb="0" eb="2">
      <t>シガ</t>
    </rPh>
    <rPh sb="3" eb="4">
      <t>ジ</t>
    </rPh>
    <phoneticPr fontId="3"/>
  </si>
  <si>
    <t>京都（事）</t>
    <rPh sb="0" eb="2">
      <t>キョウト</t>
    </rPh>
    <rPh sb="3" eb="4">
      <t>ジ</t>
    </rPh>
    <phoneticPr fontId="3"/>
  </si>
  <si>
    <t>大阪（事）</t>
    <rPh sb="0" eb="2">
      <t>オオサカ</t>
    </rPh>
    <rPh sb="3" eb="4">
      <t>ジ</t>
    </rPh>
    <phoneticPr fontId="3"/>
  </si>
  <si>
    <t>神戸（事）</t>
    <rPh sb="0" eb="2">
      <t>コウベ</t>
    </rPh>
    <rPh sb="3" eb="4">
      <t>ジ</t>
    </rPh>
    <phoneticPr fontId="3"/>
  </si>
  <si>
    <t>姫路（事）</t>
    <rPh sb="0" eb="2">
      <t>ヒメジ</t>
    </rPh>
    <rPh sb="3" eb="4">
      <t>ジ</t>
    </rPh>
    <phoneticPr fontId="3"/>
  </si>
  <si>
    <t>福崎（事）</t>
    <rPh sb="0" eb="2">
      <t>フクザキ</t>
    </rPh>
    <rPh sb="3" eb="4">
      <t>ジ</t>
    </rPh>
    <phoneticPr fontId="3"/>
  </si>
  <si>
    <t>福知山（事）</t>
    <rPh sb="0" eb="3">
      <t>フクチヤマ</t>
    </rPh>
    <rPh sb="4" eb="5">
      <t>ジ</t>
    </rPh>
    <phoneticPr fontId="3"/>
  </si>
  <si>
    <t>阪奈（事）</t>
    <rPh sb="0" eb="2">
      <t>ハンナ</t>
    </rPh>
    <rPh sb="3" eb="4">
      <t>ジ</t>
    </rPh>
    <phoneticPr fontId="3"/>
  </si>
  <si>
    <t>和歌山（事）</t>
    <rPh sb="0" eb="3">
      <t>ワカヤマ</t>
    </rPh>
    <rPh sb="4" eb="5">
      <t>ジ</t>
    </rPh>
    <phoneticPr fontId="3"/>
  </si>
  <si>
    <t>第二神明（事）</t>
    <rPh sb="0" eb="2">
      <t>ダイニ</t>
    </rPh>
    <rPh sb="2" eb="4">
      <t>シンメイ</t>
    </rPh>
    <rPh sb="5" eb="6">
      <t>ジ</t>
    </rPh>
    <phoneticPr fontId="3"/>
  </si>
  <si>
    <t>業種</t>
    <rPh sb="0" eb="2">
      <t>ギョウシュ</t>
    </rPh>
    <phoneticPr fontId="3"/>
  </si>
  <si>
    <t>参加希望業種</t>
    <rPh sb="0" eb="2">
      <t>サンカ</t>
    </rPh>
    <rPh sb="2" eb="4">
      <t>キボウ</t>
    </rPh>
    <rPh sb="4" eb="6">
      <t>ギョウシュ</t>
    </rPh>
    <phoneticPr fontId="3"/>
  </si>
  <si>
    <t>前年度売上高</t>
    <rPh sb="0" eb="1">
      <t>ゼン</t>
    </rPh>
    <rPh sb="1" eb="3">
      <t>ネンド</t>
    </rPh>
    <rPh sb="3" eb="5">
      <t>ウリアゲ</t>
    </rPh>
    <phoneticPr fontId="1"/>
  </si>
  <si>
    <t>代表業務名（見積書提出）</t>
    <rPh sb="0" eb="2">
      <t>ダイヒョウ</t>
    </rPh>
    <rPh sb="2" eb="4">
      <t>ギョウム</t>
    </rPh>
    <rPh sb="4" eb="5">
      <t>メイ</t>
    </rPh>
    <rPh sb="6" eb="9">
      <t>ミツモリショ</t>
    </rPh>
    <rPh sb="9" eb="11">
      <t>テイシュツ</t>
    </rPh>
    <phoneticPr fontId="1"/>
  </si>
  <si>
    <t>総件数</t>
    <rPh sb="0" eb="1">
      <t>ソウ</t>
    </rPh>
    <rPh sb="1" eb="3">
      <t>ケンスウ</t>
    </rPh>
    <phoneticPr fontId="3"/>
  </si>
  <si>
    <t>代表業務名（NEXCO西日本グループ）</t>
    <rPh sb="0" eb="2">
      <t>ダイヒョウ</t>
    </rPh>
    <rPh sb="2" eb="4">
      <t>ギョウム</t>
    </rPh>
    <rPh sb="4" eb="5">
      <t>メイ</t>
    </rPh>
    <rPh sb="11" eb="12">
      <t>ニシ</t>
    </rPh>
    <rPh sb="12" eb="14">
      <t>ニホン</t>
    </rPh>
    <phoneticPr fontId="1"/>
  </si>
  <si>
    <t>代表業務名（国交省・自治体）</t>
    <rPh sb="0" eb="2">
      <t>ダイヒョウ</t>
    </rPh>
    <rPh sb="2" eb="4">
      <t>ギョウム</t>
    </rPh>
    <rPh sb="4" eb="5">
      <t>メイ</t>
    </rPh>
    <rPh sb="6" eb="9">
      <t>コッコウショウ</t>
    </rPh>
    <rPh sb="10" eb="13">
      <t>ジチタイ</t>
    </rPh>
    <phoneticPr fontId="1"/>
  </si>
  <si>
    <t>事務所名</t>
    <rPh sb="0" eb="2">
      <t>ジム</t>
    </rPh>
    <rPh sb="2" eb="3">
      <t>ショ</t>
    </rPh>
    <rPh sb="3" eb="4">
      <t>メイ</t>
    </rPh>
    <phoneticPr fontId="3"/>
  </si>
  <si>
    <t>1時間以上</t>
    <rPh sb="1" eb="3">
      <t>ジカン</t>
    </rPh>
    <rPh sb="3" eb="5">
      <t>イジョウ</t>
    </rPh>
    <phoneticPr fontId="3"/>
  </si>
  <si>
    <t>補足事項</t>
    <rPh sb="0" eb="2">
      <t>ホソク</t>
    </rPh>
    <rPh sb="2" eb="4">
      <t>ジコウ</t>
    </rPh>
    <phoneticPr fontId="3"/>
  </si>
  <si>
    <t>総件名</t>
    <rPh sb="0" eb="1">
      <t>ソウ</t>
    </rPh>
    <rPh sb="1" eb="3">
      <t>ケンメイ</t>
    </rPh>
    <phoneticPr fontId="3"/>
  </si>
  <si>
    <t>代表表彰件名（ＮＥＸＣＯ西日本グループ）</t>
    <rPh sb="0" eb="2">
      <t>ダイヒョウ</t>
    </rPh>
    <rPh sb="2" eb="4">
      <t>ヒョウショウ</t>
    </rPh>
    <rPh sb="4" eb="6">
      <t>ケンメイ</t>
    </rPh>
    <rPh sb="12" eb="13">
      <t>ニシ</t>
    </rPh>
    <rPh sb="13" eb="15">
      <t>ニホン</t>
    </rPh>
    <phoneticPr fontId="1"/>
  </si>
  <si>
    <t>代表表彰件名（国交省・自治体）</t>
    <rPh sb="0" eb="2">
      <t>ダイヒョウ</t>
    </rPh>
    <rPh sb="2" eb="4">
      <t>ヒョウショウ</t>
    </rPh>
    <rPh sb="4" eb="6">
      <t>ケンメイ</t>
    </rPh>
    <rPh sb="7" eb="10">
      <t>コッコウショウ</t>
    </rPh>
    <rPh sb="11" eb="14">
      <t>ジチタイ</t>
    </rPh>
    <phoneticPr fontId="3"/>
  </si>
  <si>
    <t>関西支社管内</t>
    <rPh sb="0" eb="2">
      <t>カンサイ</t>
    </rPh>
    <rPh sb="2" eb="4">
      <t>シシャ</t>
    </rPh>
    <rPh sb="4" eb="6">
      <t>カンナイ</t>
    </rPh>
    <phoneticPr fontId="3"/>
  </si>
  <si>
    <t>30分以下</t>
    <rPh sb="2" eb="3">
      <t>フン</t>
    </rPh>
    <rPh sb="3" eb="5">
      <t>イカ</t>
    </rPh>
    <phoneticPr fontId="3"/>
  </si>
  <si>
    <t>1時間未満</t>
    <rPh sb="1" eb="3">
      <t>ジカン</t>
    </rPh>
    <rPh sb="3" eb="5">
      <t>ミマン</t>
    </rPh>
    <phoneticPr fontId="3"/>
  </si>
  <si>
    <t>4.ＮＥＸＣＯ西日本競争参加資格</t>
    <rPh sb="7" eb="8">
      <t>ニシ</t>
    </rPh>
    <rPh sb="8" eb="10">
      <t>ニホン</t>
    </rPh>
    <rPh sb="10" eb="12">
      <t>キョウソウ</t>
    </rPh>
    <rPh sb="12" eb="14">
      <t>サンカ</t>
    </rPh>
    <rPh sb="14" eb="16">
      <t>シカク</t>
    </rPh>
    <phoneticPr fontId="3"/>
  </si>
  <si>
    <t>ＮＥＸＣＯ西日本有資格者名簿【業種区分】</t>
    <rPh sb="5" eb="6">
      <t>ニシ</t>
    </rPh>
    <rPh sb="6" eb="8">
      <t>ニホン</t>
    </rPh>
    <rPh sb="8" eb="12">
      <t>ユウシカクシャ</t>
    </rPh>
    <rPh sb="12" eb="14">
      <t>メイボ</t>
    </rPh>
    <rPh sb="15" eb="17">
      <t>ギョウシュ</t>
    </rPh>
    <rPh sb="17" eb="19">
      <t>クブン</t>
    </rPh>
    <phoneticPr fontId="3"/>
  </si>
  <si>
    <t>2..各種許可登録申請関係について</t>
    <rPh sb="7" eb="9">
      <t>トウロク</t>
    </rPh>
    <rPh sb="9" eb="11">
      <t>シンセイ</t>
    </rPh>
    <phoneticPr fontId="1"/>
  </si>
  <si>
    <t>事故・不祥事</t>
    <rPh sb="0" eb="2">
      <t>ジコ</t>
    </rPh>
    <rPh sb="3" eb="6">
      <t>フショウジ</t>
    </rPh>
    <phoneticPr fontId="3"/>
  </si>
  <si>
    <t>重大事故</t>
    <rPh sb="0" eb="2">
      <t>ジュウダイ</t>
    </rPh>
    <rPh sb="2" eb="4">
      <t>ジコ</t>
    </rPh>
    <phoneticPr fontId="3"/>
  </si>
  <si>
    <t>事故無</t>
    <rPh sb="0" eb="2">
      <t>ジコ</t>
    </rPh>
    <rPh sb="2" eb="3">
      <t>ナシ</t>
    </rPh>
    <phoneticPr fontId="3"/>
  </si>
  <si>
    <t>種別</t>
    <rPh sb="0" eb="2">
      <t>シュベツ</t>
    </rPh>
    <phoneticPr fontId="1"/>
  </si>
  <si>
    <t>件数</t>
    <rPh sb="0" eb="2">
      <t>ケンスウ</t>
    </rPh>
    <phoneticPr fontId="3"/>
  </si>
  <si>
    <t>種別</t>
    <rPh sb="0" eb="2">
      <t>シュベツ</t>
    </rPh>
    <phoneticPr fontId="3"/>
  </si>
  <si>
    <t>参集時間</t>
    <rPh sb="0" eb="2">
      <t>サンシュウ</t>
    </rPh>
    <rPh sb="2" eb="4">
      <t>ジカン</t>
    </rPh>
    <phoneticPr fontId="3"/>
  </si>
  <si>
    <t>情報セキュリティー体制の構築</t>
    <rPh sb="0" eb="2">
      <t>ジョウホウ</t>
    </rPh>
    <rPh sb="9" eb="11">
      <t>タイセイ</t>
    </rPh>
    <rPh sb="12" eb="14">
      <t>コウチク</t>
    </rPh>
    <phoneticPr fontId="3"/>
  </si>
  <si>
    <t>品質管理に対しての取組み</t>
    <rPh sb="0" eb="2">
      <t>ヒンシツ</t>
    </rPh>
    <rPh sb="2" eb="4">
      <t>カンリ</t>
    </rPh>
    <rPh sb="5" eb="6">
      <t>タイ</t>
    </rPh>
    <rPh sb="9" eb="11">
      <t>トリク</t>
    </rPh>
    <phoneticPr fontId="3"/>
  </si>
  <si>
    <t>安全管理体制の取組み</t>
    <rPh sb="0" eb="2">
      <t>アンゼン</t>
    </rPh>
    <rPh sb="2" eb="4">
      <t>カンリ</t>
    </rPh>
    <rPh sb="4" eb="6">
      <t>タイセイ</t>
    </rPh>
    <rPh sb="7" eb="9">
      <t>トリク</t>
    </rPh>
    <phoneticPr fontId="3"/>
  </si>
  <si>
    <t>社会貢献事業（ＣＳＲ)活動の取組み</t>
    <rPh sb="0" eb="2">
      <t>シャカイ</t>
    </rPh>
    <rPh sb="2" eb="4">
      <t>コウケン</t>
    </rPh>
    <rPh sb="4" eb="6">
      <t>ジギョウ</t>
    </rPh>
    <rPh sb="11" eb="13">
      <t>カツドウ</t>
    </rPh>
    <rPh sb="14" eb="16">
      <t>トリク</t>
    </rPh>
    <phoneticPr fontId="3"/>
  </si>
  <si>
    <t>業務に対する取組み内容</t>
    <rPh sb="0" eb="2">
      <t>ギョウム</t>
    </rPh>
    <rPh sb="3" eb="4">
      <t>タイ</t>
    </rPh>
    <rPh sb="6" eb="8">
      <t>トリク</t>
    </rPh>
    <rPh sb="9" eb="11">
      <t>ナイヨウ</t>
    </rPh>
    <phoneticPr fontId="3"/>
  </si>
  <si>
    <t>千円</t>
    <phoneticPr fontId="1"/>
  </si>
  <si>
    <t>前年度売上高（千円）</t>
    <rPh sb="0" eb="3">
      <t>ゼンネンド</t>
    </rPh>
    <rPh sb="3" eb="5">
      <t>ウリアゲ</t>
    </rPh>
    <rPh sb="5" eb="6">
      <t>タカ</t>
    </rPh>
    <rPh sb="7" eb="8">
      <t>セン</t>
    </rPh>
    <rPh sb="8" eb="9">
      <t>エン</t>
    </rPh>
    <phoneticPr fontId="3"/>
  </si>
  <si>
    <t>ＮＥＸＣＯ西日本競争参加資格</t>
    <rPh sb="5" eb="6">
      <t>ニシ</t>
    </rPh>
    <rPh sb="6" eb="8">
      <t>ニホン</t>
    </rPh>
    <rPh sb="8" eb="10">
      <t>キョウソウ</t>
    </rPh>
    <rPh sb="10" eb="12">
      <t>サンカ</t>
    </rPh>
    <rPh sb="12" eb="14">
      <t>シカク</t>
    </rPh>
    <phoneticPr fontId="3"/>
  </si>
  <si>
    <t>10.業務に対する取組みについて</t>
    <rPh sb="3" eb="5">
      <t>ギョウム</t>
    </rPh>
    <rPh sb="6" eb="7">
      <t>タイ</t>
    </rPh>
    <rPh sb="9" eb="11">
      <t>トリク</t>
    </rPh>
    <phoneticPr fontId="1"/>
  </si>
  <si>
    <t>11.会社ＰＲ欄</t>
    <rPh sb="3" eb="5">
      <t>カイシャ</t>
    </rPh>
    <rPh sb="7" eb="8">
      <t>ラン</t>
    </rPh>
    <phoneticPr fontId="1"/>
  </si>
  <si>
    <t>5.エンジ関西の業務実績および見積書提出実績について(過去3年間)</t>
    <rPh sb="5" eb="7">
      <t>カンサイ</t>
    </rPh>
    <rPh sb="8" eb="10">
      <t>ギョウム</t>
    </rPh>
    <rPh sb="10" eb="12">
      <t>ジッセキ</t>
    </rPh>
    <rPh sb="15" eb="17">
      <t>ミツモリ</t>
    </rPh>
    <rPh sb="17" eb="18">
      <t>ショ</t>
    </rPh>
    <rPh sb="18" eb="20">
      <t>テイシュツ</t>
    </rPh>
    <rPh sb="20" eb="22">
      <t>ジッセキ</t>
    </rPh>
    <phoneticPr fontId="1"/>
  </si>
  <si>
    <t>6.NEXCO西日本グループおよび国交省・自治体等の業務実績について(過去3年間)</t>
    <rPh sb="7" eb="8">
      <t>ニシ</t>
    </rPh>
    <rPh sb="8" eb="10">
      <t>ニホン</t>
    </rPh>
    <rPh sb="26" eb="28">
      <t>ギョウム</t>
    </rPh>
    <rPh sb="28" eb="30">
      <t>ジッセキ</t>
    </rPh>
    <phoneticPr fontId="1"/>
  </si>
  <si>
    <t>担当部署・担当者</t>
    <rPh sb="0" eb="2">
      <t>タントウ</t>
    </rPh>
    <rPh sb="2" eb="4">
      <t>ブショ</t>
    </rPh>
    <rPh sb="5" eb="8">
      <t>タントウシャ</t>
    </rPh>
    <phoneticPr fontId="1"/>
  </si>
  <si>
    <t>担当部署</t>
    <rPh sb="0" eb="2">
      <t>タントウ</t>
    </rPh>
    <rPh sb="2" eb="4">
      <t>ブショ</t>
    </rPh>
    <phoneticPr fontId="3"/>
  </si>
  <si>
    <t>代表業務名（業務実績）</t>
    <rPh sb="0" eb="2">
      <t>ダイヒョウ</t>
    </rPh>
    <rPh sb="2" eb="4">
      <t>ギョウム</t>
    </rPh>
    <rPh sb="4" eb="5">
      <t>メイ</t>
    </rPh>
    <rPh sb="6" eb="8">
      <t>ギョウム</t>
    </rPh>
    <rPh sb="8" eb="10">
      <t>ジッセキ</t>
    </rPh>
    <phoneticPr fontId="1"/>
  </si>
  <si>
    <t>3.資格保有者について</t>
    <phoneticPr fontId="1"/>
  </si>
  <si>
    <t>7.NEXCO西日本グループおよび国交省・自治体からの表彰案件について(過去3年間)</t>
    <rPh sb="7" eb="8">
      <t>ニシ</t>
    </rPh>
    <rPh sb="8" eb="10">
      <t>ニホン</t>
    </rPh>
    <rPh sb="17" eb="19">
      <t>コッコウ</t>
    </rPh>
    <rPh sb="19" eb="20">
      <t>ショウ</t>
    </rPh>
    <rPh sb="21" eb="24">
      <t>ジチタイ</t>
    </rPh>
    <rPh sb="27" eb="29">
      <t>ヒョウショウ</t>
    </rPh>
    <rPh sb="29" eb="31">
      <t>アンケン</t>
    </rPh>
    <phoneticPr fontId="1"/>
  </si>
  <si>
    <t>8.NEXCO西日本グループ内業務中の事故について(過去3年間)</t>
    <rPh sb="14" eb="15">
      <t>ナイ</t>
    </rPh>
    <rPh sb="15" eb="17">
      <t>ギョウム</t>
    </rPh>
    <rPh sb="17" eb="18">
      <t>チュウ</t>
    </rPh>
    <rPh sb="19" eb="21">
      <t>ジコ</t>
    </rPh>
    <phoneticPr fontId="1"/>
  </si>
  <si>
    <t>9.参加希望業種について【調査・設計、役務等】</t>
    <rPh sb="2" eb="4">
      <t>サンカ</t>
    </rPh>
    <rPh sb="4" eb="6">
      <t>キボウ</t>
    </rPh>
    <rPh sb="6" eb="8">
      <t>ギョウシュ</t>
    </rPh>
    <rPh sb="13" eb="15">
      <t>チョウサ</t>
    </rPh>
    <rPh sb="16" eb="18">
      <t>セッケイ</t>
    </rPh>
    <rPh sb="19" eb="21">
      <t>エキム</t>
    </rPh>
    <rPh sb="21" eb="22">
      <t>トウ</t>
    </rPh>
    <phoneticPr fontId="3"/>
  </si>
  <si>
    <t>12.反社会的勢力の排除に関する誓約について【記述不要】</t>
    <rPh sb="3" eb="4">
      <t>ハン</t>
    </rPh>
    <rPh sb="4" eb="7">
      <t>シャカイテキ</t>
    </rPh>
    <rPh sb="7" eb="9">
      <t>セイリョク</t>
    </rPh>
    <rPh sb="10" eb="12">
      <t>ハイジョ</t>
    </rPh>
    <rPh sb="13" eb="14">
      <t>カン</t>
    </rPh>
    <rPh sb="16" eb="18">
      <t>セイヤク</t>
    </rPh>
    <phoneticPr fontId="1"/>
  </si>
  <si>
    <t>ＴＥＬ</t>
    <phoneticPr fontId="3"/>
  </si>
  <si>
    <t>会社名（支社・営業所）</t>
    <rPh sb="4" eb="6">
      <t>シシャ</t>
    </rPh>
    <rPh sb="7" eb="10">
      <t>エイギョウショ</t>
    </rPh>
    <phoneticPr fontId="3"/>
  </si>
  <si>
    <t>役職・代表者名</t>
    <rPh sb="6" eb="7">
      <t>メイ</t>
    </rPh>
    <phoneticPr fontId="3"/>
  </si>
  <si>
    <t>担当者名</t>
    <rPh sb="0" eb="3">
      <t>タントウシャ</t>
    </rPh>
    <rPh sb="3" eb="4">
      <t>メイ</t>
    </rPh>
    <phoneticPr fontId="3"/>
  </si>
  <si>
    <t>ＴＥＬ</t>
    <phoneticPr fontId="3"/>
  </si>
  <si>
    <t>メールアドレス</t>
    <phoneticPr fontId="3"/>
  </si>
  <si>
    <t>年度</t>
    <phoneticPr fontId="1"/>
  </si>
  <si>
    <t>次の事項に関して、一切ないことを確約します。
①　当社の役員等または株主及び取引先等が、暴力団、暴力団関係企業、総会屋、社会運動標ぼうゴロ、政治活動標ぼうゴロ、特殊知能暴力集団その他反社会的勢力と認められる企業、組織及び個人等（以下、反社会的勢力という。）と直接または間接の関係は一切有しないこと及び将来も有しないことを誓約する。
②　当社の二次下請人者（下請負が数次にわたるときはその全てを含む。）が反社会的勢力による不当要求行為または請負業務妨害（以下、不当介入という。）を受けた場合には、断固としてこれを拒否し、または二次下請負人等をして断固としてこれを拒否させるとともに、不当介入があった時点で、速やかに貴社にこれを報告し、貴社の捜査機関への通報及び発注者への報告に必要な協力を行うことを確約する。
③　当社が前２項に違反した場合または当社が自らまたは第三者を利用して、貴社または貴社の関係者に対し、詐術、暴力的行為ないし脅迫的言辞その他不当要求行為を行った場合は、貴社は当社に対し、何らの催告を要せずに、契約を解除できるものとする。
※以上について違反事実が判明した場合には、それに関して貴社が行う一切の措置について、異議は申し立てません。</t>
    <phoneticPr fontId="1"/>
  </si>
  <si>
    <t>13.備考【記述不要】</t>
    <rPh sb="3" eb="5">
      <t>ビコウ</t>
    </rPh>
    <rPh sb="6" eb="8">
      <t>キジュツ</t>
    </rPh>
    <rPh sb="8" eb="10">
      <t>フヨウ</t>
    </rPh>
    <phoneticPr fontId="3"/>
  </si>
  <si>
    <t>社員数(人)</t>
    <rPh sb="4" eb="5">
      <t>ニン</t>
    </rPh>
    <phoneticPr fontId="1"/>
  </si>
  <si>
    <t>ISO14001/27001　主任審査員</t>
  </si>
  <si>
    <t>ISO9001/14001審査員補</t>
  </si>
  <si>
    <t>ISO9001主任審査員</t>
  </si>
  <si>
    <t>中小企業診断士</t>
  </si>
  <si>
    <t>簿記資格関連</t>
  </si>
  <si>
    <t>文書情報管理士二級</t>
    <rPh sb="7" eb="8">
      <t>ニ</t>
    </rPh>
    <phoneticPr fontId="1"/>
  </si>
  <si>
    <t>文書情報管理士一級</t>
    <rPh sb="7" eb="8">
      <t>イチ</t>
    </rPh>
    <phoneticPr fontId="1"/>
  </si>
  <si>
    <t>文書情報管理士</t>
  </si>
  <si>
    <t>文書情報マネージャー</t>
  </si>
  <si>
    <t>空間情報総括監理技術者</t>
  </si>
  <si>
    <t>電子化ファイリング検定A級</t>
  </si>
  <si>
    <t>建設業経理事務士二級</t>
  </si>
  <si>
    <t>公文書管理検定実務編</t>
  </si>
  <si>
    <t>イラストレータークリエイター一級</t>
    <rPh sb="14" eb="15">
      <t>イチ</t>
    </rPh>
    <phoneticPr fontId="1"/>
  </si>
  <si>
    <t>CALS/ECインストラクター</t>
  </si>
  <si>
    <t>精神保健福祉士</t>
  </si>
  <si>
    <t>臨床心理士</t>
  </si>
  <si>
    <t>産業カウンセラー</t>
  </si>
  <si>
    <t>専門社会調査士</t>
  </si>
  <si>
    <t>専門統計調査士</t>
  </si>
  <si>
    <t xml:space="preserve">事業継続初級管理者（BCAO認定） </t>
  </si>
  <si>
    <t>事業継続准主任管理者（BCAO認定）</t>
  </si>
  <si>
    <t>防災士(日本防災士機構認証)</t>
  </si>
  <si>
    <t>回転翼航空機　航空整備士</t>
  </si>
  <si>
    <t>回転翼航空機　事業用操縦士</t>
  </si>
  <si>
    <t>金属バネ製造技能士二級</t>
    <rPh sb="9" eb="10">
      <t>ニ</t>
    </rPh>
    <phoneticPr fontId="1"/>
  </si>
  <si>
    <t>金属バネ製造技能士一級</t>
    <rPh sb="9" eb="10">
      <t>イチ</t>
    </rPh>
    <phoneticPr fontId="1"/>
  </si>
  <si>
    <t>破砕・リサイクル施設技術管理士</t>
  </si>
  <si>
    <t xml:space="preserve">アーク溶接作業者  </t>
  </si>
  <si>
    <t>高圧ガス販売主任者</t>
  </si>
  <si>
    <t>高圧ガス製造保安責任者</t>
  </si>
  <si>
    <t xml:space="preserve">ガス溶接技能者     </t>
  </si>
  <si>
    <t>ﾎﾞｲﾗｰ整備士・二級ﾎﾞｲﾗｰ技士</t>
  </si>
  <si>
    <t>土壌汚染調査技術管理者</t>
  </si>
  <si>
    <t>第2種放射線取扱主任</t>
  </si>
  <si>
    <t>医療機器修理業責任技術者</t>
  </si>
  <si>
    <t>病院清掃受託責任者</t>
  </si>
  <si>
    <t>ビル設備管理士</t>
  </si>
  <si>
    <t>ビルクリーニング技能士</t>
  </si>
  <si>
    <t>地下タンク等定期点検技術者</t>
  </si>
  <si>
    <t>水槽診断士</t>
  </si>
  <si>
    <t>浄化槽技術管理者</t>
  </si>
  <si>
    <t>浄化槽管理士</t>
  </si>
  <si>
    <t>浄化槽設備士</t>
  </si>
  <si>
    <t>消防設備点検資格者（一種・二種）</t>
    <rPh sb="10" eb="11">
      <t>イチ</t>
    </rPh>
    <rPh sb="11" eb="12">
      <t>シュ</t>
    </rPh>
    <rPh sb="13" eb="14">
      <t>ニ</t>
    </rPh>
    <rPh sb="14" eb="15">
      <t>シュ</t>
    </rPh>
    <phoneticPr fontId="1"/>
  </si>
  <si>
    <t>消防設備士</t>
  </si>
  <si>
    <t>空調給排水管理監督者</t>
  </si>
  <si>
    <t>空気環境測定実施者</t>
  </si>
  <si>
    <t>衛生管理者</t>
  </si>
  <si>
    <t>防除作業監督者</t>
  </si>
  <si>
    <t>清掃作業監督者</t>
  </si>
  <si>
    <t>貯水槽清掃作業監督者</t>
  </si>
  <si>
    <t>貯水槽水道衛生管理士</t>
  </si>
  <si>
    <t>建築物環境衛生管理技術者</t>
  </si>
  <si>
    <t>排水管清掃作業監督者</t>
  </si>
  <si>
    <t>下水道排水設備工事責任技術者</t>
  </si>
  <si>
    <t>上水道技術管理者</t>
  </si>
  <si>
    <t>飲料水貯水槽清掃作業監督者</t>
  </si>
  <si>
    <t>給水装置工事主任技術者</t>
  </si>
  <si>
    <t>フロン類回収処理技術者</t>
  </si>
  <si>
    <t>危険物取扱者（甲種・乙種類）</t>
  </si>
  <si>
    <t>毒物・劇物取扱者</t>
  </si>
  <si>
    <t>危険物処理施設技術管理者</t>
  </si>
  <si>
    <t>最終処分技術管理者</t>
  </si>
  <si>
    <t>一般廃棄物実務管理者</t>
  </si>
  <si>
    <t>産業廃棄物管理責任者</t>
  </si>
  <si>
    <t>産業廃棄物中間処理施設技術管理士</t>
  </si>
  <si>
    <t>産業廃棄物処理施設技術管理者</t>
    <rPh sb="13" eb="14">
      <t>シャ</t>
    </rPh>
    <phoneticPr fontId="1"/>
  </si>
  <si>
    <t>特別管理産業廃棄物管理責任者</t>
  </si>
  <si>
    <t>収集運搬管理士</t>
  </si>
  <si>
    <t>有機溶剤作業主任者</t>
  </si>
  <si>
    <t>特定化学物質作業主任者</t>
  </si>
  <si>
    <t>第二種放射線取扱主任者</t>
    <rPh sb="1" eb="2">
      <t>ニ</t>
    </rPh>
    <phoneticPr fontId="1"/>
  </si>
  <si>
    <t>放射線取扱主任者</t>
  </si>
  <si>
    <t>石綿作業主任者</t>
  </si>
  <si>
    <t>公害防止管理者</t>
  </si>
  <si>
    <t>動力プレス機械特定自主検査者</t>
  </si>
  <si>
    <t>玉掛け</t>
  </si>
  <si>
    <t>クレーン運転業務特別教育</t>
  </si>
  <si>
    <t>天井クレーン</t>
  </si>
  <si>
    <t>小型移動式クレーン</t>
  </si>
  <si>
    <t>移動式クレーン（5ｔ以上）</t>
    <rPh sb="0" eb="2">
      <t>イドウ</t>
    </rPh>
    <rPh sb="2" eb="3">
      <t>シキ</t>
    </rPh>
    <rPh sb="10" eb="12">
      <t>イジョウ</t>
    </rPh>
    <phoneticPr fontId="1"/>
  </si>
  <si>
    <t>フォークリフト</t>
  </si>
  <si>
    <t>足場組み立て等作業主任者</t>
  </si>
  <si>
    <t>ゴンドラ特別教育修了者</t>
  </si>
  <si>
    <t>高所作業車技能講習修了者</t>
  </si>
  <si>
    <t>大型特殊自動車</t>
  </si>
  <si>
    <t>大型自動車運転免許</t>
  </si>
  <si>
    <t>第二種酸素欠乏危険作業主任者</t>
  </si>
  <si>
    <t>酸素欠乏・硫化水素危険作業主任者</t>
  </si>
  <si>
    <t>冷媒回収技術者</t>
    <rPh sb="0" eb="2">
      <t>レイバイ</t>
    </rPh>
    <rPh sb="2" eb="4">
      <t>カイシュウ</t>
    </rPh>
    <rPh sb="4" eb="7">
      <t>ギジュツシャ</t>
    </rPh>
    <phoneticPr fontId="1"/>
  </si>
  <si>
    <t>冷凍機械責任者</t>
  </si>
  <si>
    <t>プレス機械作業主任者</t>
  </si>
  <si>
    <t>ロープアクセス技師</t>
  </si>
  <si>
    <t>基礎施工士</t>
  </si>
  <si>
    <t>道路標識設置・診断士</t>
  </si>
  <si>
    <t>路面標示施工技能士</t>
  </si>
  <si>
    <t>登録標識・路面標示基幹技能者</t>
  </si>
  <si>
    <t>ジェットグラウト技士</t>
  </si>
  <si>
    <t>のり面施工管理技術者</t>
  </si>
  <si>
    <t>グランドアンカー施工士</t>
  </si>
  <si>
    <t>あと施工アンカー技術管理士</t>
  </si>
  <si>
    <t>JR西日本　列車見張員</t>
  </si>
  <si>
    <t>JR西日本　工事管理者</t>
  </si>
  <si>
    <t>施設警備業務</t>
  </si>
  <si>
    <t>雑踏警備業務二級</t>
    <rPh sb="6" eb="7">
      <t>ニ</t>
    </rPh>
    <phoneticPr fontId="1"/>
  </si>
  <si>
    <t>交通誘導警備業務二級</t>
    <rPh sb="8" eb="9">
      <t>ニ</t>
    </rPh>
    <phoneticPr fontId="1"/>
  </si>
  <si>
    <t>交通誘導警備業務一級</t>
    <rPh sb="8" eb="9">
      <t>イチ</t>
    </rPh>
    <phoneticPr fontId="1"/>
  </si>
  <si>
    <t>警備員指導教育責任者</t>
  </si>
  <si>
    <t>港湾海洋調査士補</t>
  </si>
  <si>
    <t>港湾海洋調査士</t>
  </si>
  <si>
    <t>水路測量技術検定二級</t>
    <rPh sb="8" eb="9">
      <t>ニ</t>
    </rPh>
    <phoneticPr fontId="1"/>
  </si>
  <si>
    <t>水路測量技術検定一級</t>
    <rPh sb="8" eb="9">
      <t>イチ</t>
    </rPh>
    <phoneticPr fontId="1"/>
  </si>
  <si>
    <t>特殊高所技術者</t>
  </si>
  <si>
    <t>上級造園修景士</t>
  </si>
  <si>
    <t>ＱＣ検定</t>
  </si>
  <si>
    <t>自主保全士</t>
  </si>
  <si>
    <t>基礎工事車両検査者</t>
  </si>
  <si>
    <t>整地・運搬・掘削・解体検査業</t>
    <rPh sb="0" eb="2">
      <t>セイチ</t>
    </rPh>
    <phoneticPr fontId="1"/>
  </si>
  <si>
    <t>不整地運搬車検査業</t>
  </si>
  <si>
    <t>締め固め検査業</t>
  </si>
  <si>
    <t>高所作業車検査業</t>
  </si>
  <si>
    <t>フォークリフト検査業所属検査者</t>
  </si>
  <si>
    <t>可搬形発電機整備技術者</t>
  </si>
  <si>
    <t>自動車検査員</t>
  </si>
  <si>
    <t>自動車整備士</t>
  </si>
  <si>
    <t>建設機械整備一・二級</t>
    <rPh sb="6" eb="7">
      <t>イチ</t>
    </rPh>
    <rPh sb="8" eb="9">
      <t>ニ</t>
    </rPh>
    <phoneticPr fontId="1"/>
  </si>
  <si>
    <t>機械技能保全士</t>
  </si>
  <si>
    <t>建築積算士</t>
  </si>
  <si>
    <t>建築設備士</t>
  </si>
  <si>
    <t>インフラ調査士</t>
  </si>
  <si>
    <t>配筋探査技術者</t>
  </si>
  <si>
    <t>鉄筋継手部検査技術者</t>
  </si>
  <si>
    <t>溶接技術者資格認定</t>
  </si>
  <si>
    <t>γ線透過写真撮影主任者</t>
  </si>
  <si>
    <t>Ｘ線作業主任者</t>
  </si>
  <si>
    <t>非破壊検査技術者</t>
  </si>
  <si>
    <t>産業洗浄技能士（高圧洗浄）</t>
  </si>
  <si>
    <t>下水事業第三種技術検定</t>
    <rPh sb="5" eb="7">
      <t>サンシュ</t>
    </rPh>
    <phoneticPr fontId="1"/>
  </si>
  <si>
    <t>下水事業第二種技術検定</t>
  </si>
  <si>
    <t>下水道管理技術者</t>
  </si>
  <si>
    <t>土地区画整理士</t>
  </si>
  <si>
    <t>土地家屋調査士</t>
  </si>
  <si>
    <t>不動産鑑定士</t>
  </si>
  <si>
    <t>補償業務管理士</t>
  </si>
  <si>
    <t>アスベスト診断士</t>
  </si>
  <si>
    <t>臭気判定士</t>
  </si>
  <si>
    <t>作業環境測定士</t>
  </si>
  <si>
    <t>管理業務主任者</t>
  </si>
  <si>
    <t>マンション管理士</t>
  </si>
  <si>
    <t>宅地建物取引主任者</t>
  </si>
  <si>
    <t>マネジメントインストラクター</t>
  </si>
  <si>
    <t>マネジメント・コンサルタント</t>
  </si>
  <si>
    <t>マスター・マネジメント・コンサルタント</t>
  </si>
  <si>
    <t>交通工学認定ＴＯＥ，ＴＯＰ</t>
  </si>
  <si>
    <t>三次元CAD利用技術者一級</t>
    <rPh sb="0" eb="1">
      <t>サン</t>
    </rPh>
    <rPh sb="11" eb="12">
      <t>イチ</t>
    </rPh>
    <phoneticPr fontId="1"/>
  </si>
  <si>
    <t>ｅラーニング プロフェッショナル</t>
  </si>
  <si>
    <t>情報処理安全確保支援士</t>
  </si>
  <si>
    <t>情報技術者資格関連</t>
  </si>
  <si>
    <t>P2M資格関連</t>
  </si>
  <si>
    <t>データベース技術者資格関連</t>
  </si>
  <si>
    <t>SXF技術者</t>
  </si>
  <si>
    <t>システム監査技術者</t>
  </si>
  <si>
    <t>情報ｾｷｭﾘﾃｨ管理士</t>
  </si>
  <si>
    <t>初級システムアドミニストレータ</t>
  </si>
  <si>
    <t>情報セキュリティｱﾄﾞﾐﾆｽﾄﾚｰﾀ</t>
  </si>
  <si>
    <t>システムアナリスト</t>
  </si>
  <si>
    <t>システムアーキテクト</t>
  </si>
  <si>
    <t>ITストラテジスト</t>
  </si>
  <si>
    <t>テクニカルエンジニア</t>
  </si>
  <si>
    <t>ITサービスマネージャ</t>
  </si>
  <si>
    <t>アプリケーションエンジニア</t>
  </si>
  <si>
    <t>情報セキュリティスペシャリスト</t>
  </si>
  <si>
    <t>エンベデッドシステムスペシャリスト</t>
  </si>
  <si>
    <t>データベーススペシャリスト</t>
  </si>
  <si>
    <t>ネットワークスペシャリスト</t>
  </si>
  <si>
    <t>プロジェクトマネージャ</t>
  </si>
  <si>
    <t>ＰＭＰ （Project Management Professional)</t>
  </si>
  <si>
    <t>エンタープライズ　アドミニストレータ</t>
  </si>
  <si>
    <t>ITIL Foundation
Certificate</t>
  </si>
  <si>
    <t>Sun certified System
Administrtaor Solaris</t>
  </si>
  <si>
    <t>Cisco CCNA</t>
  </si>
  <si>
    <t>オラクルマスター　シルバー</t>
  </si>
  <si>
    <t>オラクルマスター　プラチナム</t>
  </si>
  <si>
    <t>オラクルマスター　ゴールド</t>
  </si>
  <si>
    <t>オラクルマスター　ブロンズ</t>
  </si>
  <si>
    <t>オラクルマスター</t>
  </si>
  <si>
    <t>オラクル認定資格 認定講師</t>
  </si>
  <si>
    <t>Vmware Certified
Professional on VI3</t>
  </si>
  <si>
    <t>テクニカルエンジニア(システム管理)</t>
  </si>
  <si>
    <t>テクニカルエンジニア（ネットワーク）</t>
  </si>
  <si>
    <t>テクニカルエンジニア（データベース）</t>
  </si>
  <si>
    <t>ソフトウェア開発技術者</t>
  </si>
  <si>
    <t>無人航空機に係る許可承認</t>
    <rPh sb="0" eb="2">
      <t>ムジン</t>
    </rPh>
    <rPh sb="2" eb="5">
      <t>コウクウキ</t>
    </rPh>
    <rPh sb="6" eb="7">
      <t>カカ</t>
    </rPh>
    <rPh sb="8" eb="10">
      <t>キョカ</t>
    </rPh>
    <rPh sb="10" eb="12">
      <t>ショウニン</t>
    </rPh>
    <phoneticPr fontId="1"/>
  </si>
  <si>
    <t>MCPプログラム資格</t>
  </si>
  <si>
    <t>レンタル業</t>
    <rPh sb="4" eb="5">
      <t>ギョウ</t>
    </rPh>
    <phoneticPr fontId="1"/>
  </si>
  <si>
    <t>MCPCモバイルシステム技術検定2級</t>
  </si>
  <si>
    <t>Adobe CERTIFIED RESELLER</t>
  </si>
  <si>
    <t>MCPCモバイルシステム技術検定1級</t>
  </si>
  <si>
    <t>VMware VPN Program-Professional</t>
  </si>
  <si>
    <t>MCP</t>
  </si>
  <si>
    <t>放射性同位元素使用許可</t>
  </si>
  <si>
    <t>応用情報技術者</t>
  </si>
  <si>
    <t>特定計量器修理事業</t>
  </si>
  <si>
    <t>基本情報技術者</t>
  </si>
  <si>
    <t>医薬品販売業</t>
  </si>
  <si>
    <t>第二種情報処理技術者</t>
    <rPh sb="7" eb="10">
      <t>ギジュツシャ</t>
    </rPh>
    <phoneticPr fontId="1"/>
  </si>
  <si>
    <t>医療機器修理業</t>
  </si>
  <si>
    <t>第一種情報処理技術者</t>
    <rPh sb="1" eb="2">
      <t>イチ</t>
    </rPh>
    <rPh sb="7" eb="10">
      <t>ギジュツシャ</t>
    </rPh>
    <phoneticPr fontId="1"/>
  </si>
  <si>
    <t>高度管理医療機器等販売・貸与</t>
  </si>
  <si>
    <t>情報処理技術者</t>
  </si>
  <si>
    <t>JCSS 校正事業者</t>
  </si>
  <si>
    <t>自然再生士</t>
  </si>
  <si>
    <t>一般貨物自動車運送業</t>
    <rPh sb="0" eb="2">
      <t>イッパン</t>
    </rPh>
    <rPh sb="2" eb="4">
      <t>カモツ</t>
    </rPh>
    <rPh sb="4" eb="7">
      <t>ジドウシャ</t>
    </rPh>
    <rPh sb="7" eb="10">
      <t>ウンソウギョウ</t>
    </rPh>
    <phoneticPr fontId="1"/>
  </si>
  <si>
    <t>樹木医</t>
  </si>
  <si>
    <t>自家用自動車有償貸渡業</t>
  </si>
  <si>
    <t>二級造園技能士</t>
    <rPh sb="0" eb="1">
      <t>ニ</t>
    </rPh>
    <rPh sb="1" eb="2">
      <t>キュウ</t>
    </rPh>
    <phoneticPr fontId="1"/>
  </si>
  <si>
    <t>古物商</t>
  </si>
  <si>
    <t>二級造園施工管理技士</t>
    <rPh sb="0" eb="2">
      <t>ニキュウ</t>
    </rPh>
    <rPh sb="2" eb="4">
      <t>ゾウエン</t>
    </rPh>
    <rPh sb="4" eb="6">
      <t>セコウ</t>
    </rPh>
    <rPh sb="6" eb="8">
      <t>カンリ</t>
    </rPh>
    <rPh sb="8" eb="10">
      <t>ギシ</t>
    </rPh>
    <phoneticPr fontId="1"/>
  </si>
  <si>
    <t>高圧ガス販売業</t>
  </si>
  <si>
    <t>一級造園施工管理技士</t>
  </si>
  <si>
    <t>金属くず商</t>
  </si>
  <si>
    <t>一建築士</t>
    <rPh sb="0" eb="1">
      <t>１</t>
    </rPh>
    <rPh sb="1" eb="4">
      <t>ケンチクシ</t>
    </rPh>
    <phoneticPr fontId="1"/>
  </si>
  <si>
    <t>自動車破砕業</t>
  </si>
  <si>
    <t>二級建築士</t>
    <rPh sb="0" eb="2">
      <t>ニキュウ</t>
    </rPh>
    <rPh sb="2" eb="5">
      <t>ケンチクシ</t>
    </rPh>
    <phoneticPr fontId="1"/>
  </si>
  <si>
    <t>検査業者登録証</t>
  </si>
  <si>
    <t>一級建築士</t>
  </si>
  <si>
    <t>指定自動車整備事業</t>
  </si>
  <si>
    <t>一級陸上特殊無線技士</t>
  </si>
  <si>
    <t>自動車分解整備事業</t>
  </si>
  <si>
    <t>二級陸上無線技術士</t>
  </si>
  <si>
    <t>環境関連システムの設計及び保守業務</t>
  </si>
  <si>
    <t>一級陸上無線技術士</t>
  </si>
  <si>
    <t>環境省DXN請負調査受注資格</t>
  </si>
  <si>
    <t>一級総合無線通信士</t>
  </si>
  <si>
    <t>環境影響評価に伴う環境調査業務</t>
  </si>
  <si>
    <t>工事担任者</t>
  </si>
  <si>
    <t>環境監視装置の保守管理業務</t>
  </si>
  <si>
    <t>工事担当者デジタル第二種</t>
    <rPh sb="10" eb="11">
      <t>ニ</t>
    </rPh>
    <phoneticPr fontId="1"/>
  </si>
  <si>
    <t>第一種フロン類回収業</t>
  </si>
  <si>
    <t>工事担任者アナログ一種</t>
    <rPh sb="9" eb="10">
      <t>イチ</t>
    </rPh>
    <phoneticPr fontId="1"/>
  </si>
  <si>
    <t>建築物環境衛生総合管理業</t>
  </si>
  <si>
    <t>工事担当者デジタル第一種</t>
    <rPh sb="10" eb="11">
      <t>イチ</t>
    </rPh>
    <phoneticPr fontId="1"/>
  </si>
  <si>
    <t>建築物ねずみ昆虫等防除業</t>
  </si>
  <si>
    <t>工事担当責任者(ｱﾅﾛｸﾞ・ﾃﾞｼﾞﾀﾙ)</t>
  </si>
  <si>
    <t>建物排水管清掃業</t>
  </si>
  <si>
    <t>鉛作業主任者</t>
  </si>
  <si>
    <t>建築物飲料水水質検査業</t>
  </si>
  <si>
    <t>蓄電池設備整備資格者</t>
  </si>
  <si>
    <t>建築物飲料水貯水槽清掃業</t>
  </si>
  <si>
    <t>特種電気工事資格者（非常用予備発電装置工事）</t>
  </si>
  <si>
    <t>特定建築物飲料水水質検査業</t>
  </si>
  <si>
    <t>第一種自家用発電設備専門技術者</t>
  </si>
  <si>
    <t>下水道処理施設維持管理業</t>
  </si>
  <si>
    <t>照明コンサルタント</t>
  </si>
  <si>
    <t>建築物空気環境測定業</t>
  </si>
  <si>
    <t>電気工事施工管理技士</t>
  </si>
  <si>
    <t>毒物劇物一般販売業</t>
  </si>
  <si>
    <t>二級電気工事施工管理技士</t>
    <rPh sb="0" eb="1">
      <t>ニ</t>
    </rPh>
    <rPh sb="7" eb="8">
      <t>コウ</t>
    </rPh>
    <phoneticPr fontId="1"/>
  </si>
  <si>
    <t>地下タンク等定期点検事業</t>
  </si>
  <si>
    <t>一級電気工事施工管理技士</t>
  </si>
  <si>
    <t>揮発油販売業者</t>
  </si>
  <si>
    <t>電気工事士</t>
  </si>
  <si>
    <t>指定給水装置工事事業</t>
  </si>
  <si>
    <t>第二種電気工事士</t>
  </si>
  <si>
    <t>排水設備指定工事店</t>
  </si>
  <si>
    <t>第一種電気工事士</t>
  </si>
  <si>
    <t>浄化槽清掃業</t>
  </si>
  <si>
    <t>電気主任技術者</t>
  </si>
  <si>
    <t>浄化槽工事業</t>
  </si>
  <si>
    <t>第三種電気主任技術者</t>
    <rPh sb="1" eb="2">
      <t>サン</t>
    </rPh>
    <phoneticPr fontId="1"/>
  </si>
  <si>
    <t>浄化槽保守点検業</t>
  </si>
  <si>
    <t>無</t>
    <rPh sb="0" eb="1">
      <t>ナ</t>
    </rPh>
    <phoneticPr fontId="3"/>
  </si>
  <si>
    <t>第二種電気主任技術者</t>
    <rPh sb="1" eb="2">
      <t>ニ</t>
    </rPh>
    <phoneticPr fontId="1"/>
  </si>
  <si>
    <t>建築物清掃業</t>
  </si>
  <si>
    <t>有</t>
    <rPh sb="0" eb="1">
      <t>ア</t>
    </rPh>
    <phoneticPr fontId="3"/>
  </si>
  <si>
    <t>第一種電気主任技術者</t>
    <rPh sb="1" eb="2">
      <t>イチ</t>
    </rPh>
    <phoneticPr fontId="1"/>
  </si>
  <si>
    <t>作業環境測定機関</t>
  </si>
  <si>
    <t>有・無</t>
    <rPh sb="0" eb="1">
      <t>ア</t>
    </rPh>
    <rPh sb="2" eb="3">
      <t>ナ</t>
    </rPh>
    <phoneticPr fontId="3"/>
  </si>
  <si>
    <t>電気通信主任技術者</t>
  </si>
  <si>
    <t>簡易専用水道検査機関</t>
  </si>
  <si>
    <t>高速道路診断士補</t>
  </si>
  <si>
    <t>水道法による水質検査機関</t>
  </si>
  <si>
    <t>高速道路点検士</t>
  </si>
  <si>
    <t>汚染土壌処理業</t>
  </si>
  <si>
    <t>高速道路診断士</t>
  </si>
  <si>
    <t>土壌汚染対策法指定調査機関</t>
  </si>
  <si>
    <t>道路橋点検士</t>
  </si>
  <si>
    <t>優良鉄筋継手部検査会社</t>
  </si>
  <si>
    <t>二級建設機械施工技士</t>
  </si>
  <si>
    <t>日本溶接協会非破壊検査事業者</t>
  </si>
  <si>
    <t>一級建設機械施工技士</t>
  </si>
  <si>
    <t>屋外広告業</t>
  </si>
  <si>
    <t>建設機械施工技士</t>
  </si>
  <si>
    <t>賃貸住宅管理業</t>
  </si>
  <si>
    <t>二級建築施工管理技士</t>
    <rPh sb="0" eb="2">
      <t>ニキュウ</t>
    </rPh>
    <rPh sb="2" eb="4">
      <t>ケンチク</t>
    </rPh>
    <rPh sb="4" eb="6">
      <t>セコウ</t>
    </rPh>
    <rPh sb="6" eb="8">
      <t>カンリ</t>
    </rPh>
    <rPh sb="8" eb="10">
      <t>ギシ</t>
    </rPh>
    <phoneticPr fontId="1"/>
  </si>
  <si>
    <t>マンション管理業</t>
  </si>
  <si>
    <t>一級建築施工管理技士</t>
    <rPh sb="0" eb="2">
      <t>イッキュウ</t>
    </rPh>
    <rPh sb="2" eb="4">
      <t>ケンチク</t>
    </rPh>
    <rPh sb="4" eb="6">
      <t>セコウ</t>
    </rPh>
    <rPh sb="6" eb="8">
      <t>カンリ</t>
    </rPh>
    <rPh sb="8" eb="10">
      <t>ギシ</t>
    </rPh>
    <phoneticPr fontId="1"/>
  </si>
  <si>
    <t>補償コンサルタント</t>
  </si>
  <si>
    <t>一級舗装施工管理技術者</t>
    <rPh sb="0" eb="1">
      <t>イチ</t>
    </rPh>
    <phoneticPr fontId="1"/>
  </si>
  <si>
    <t>不動産鑑定業</t>
  </si>
  <si>
    <t>二級管工事施工管理技士</t>
    <rPh sb="0" eb="1">
      <t>ニ</t>
    </rPh>
    <rPh sb="6" eb="7">
      <t>コウ</t>
    </rPh>
    <phoneticPr fontId="1"/>
  </si>
  <si>
    <t>宅地建物取引業</t>
  </si>
  <si>
    <t>一級管工事施工管理技士</t>
  </si>
  <si>
    <t>地質調査業</t>
  </si>
  <si>
    <t>二級土木施工管理技士</t>
  </si>
  <si>
    <t>航空機使用事業</t>
  </si>
  <si>
    <t>一級土木施工管理技士</t>
    <rPh sb="0" eb="1">
      <t>イチ</t>
    </rPh>
    <phoneticPr fontId="1"/>
  </si>
  <si>
    <t>無線設備等点検事業</t>
  </si>
  <si>
    <t>土木施工管理技士</t>
    <rPh sb="6" eb="8">
      <t>ギシ</t>
    </rPh>
    <phoneticPr fontId="1"/>
  </si>
  <si>
    <t>電気通信役務</t>
  </si>
  <si>
    <t>測量士補</t>
    <rPh sb="0" eb="3">
      <t>ソクリョウシ</t>
    </rPh>
    <rPh sb="3" eb="4">
      <t>ホ</t>
    </rPh>
    <phoneticPr fontId="1"/>
  </si>
  <si>
    <t>電気通信事業</t>
  </si>
  <si>
    <t>測量士</t>
  </si>
  <si>
    <t>登録電気工事業者</t>
  </si>
  <si>
    <t>地すべり防止工事士</t>
    <rPh sb="0" eb="1">
      <t>ジ</t>
    </rPh>
    <rPh sb="4" eb="6">
      <t>ボウシ</t>
    </rPh>
    <rPh sb="6" eb="8">
      <t>コウジ</t>
    </rPh>
    <rPh sb="8" eb="9">
      <t>シ</t>
    </rPh>
    <phoneticPr fontId="1"/>
  </si>
  <si>
    <t>登録検査事業者</t>
    <rPh sb="2" eb="4">
      <t>ケンサ</t>
    </rPh>
    <phoneticPr fontId="1"/>
  </si>
  <si>
    <t>地質調査技士</t>
    <rPh sb="0" eb="2">
      <t>チシツ</t>
    </rPh>
    <rPh sb="2" eb="4">
      <t>チョウサ</t>
    </rPh>
    <rPh sb="4" eb="6">
      <t>ギシ</t>
    </rPh>
    <phoneticPr fontId="1"/>
  </si>
  <si>
    <t>登録点検事業者</t>
  </si>
  <si>
    <t>コンクリート技士</t>
    <rPh sb="6" eb="8">
      <t>ギシ</t>
    </rPh>
    <phoneticPr fontId="1"/>
  </si>
  <si>
    <t>有料職業紹介事業</t>
  </si>
  <si>
    <t>コンクリート主任技士</t>
    <rPh sb="6" eb="8">
      <t>シュニン</t>
    </rPh>
    <rPh sb="8" eb="10">
      <t>ギシ</t>
    </rPh>
    <phoneticPr fontId="1"/>
  </si>
  <si>
    <t>特定労働者派遣事業</t>
  </si>
  <si>
    <t>土木鋼構造診断士</t>
  </si>
  <si>
    <t>一般労働者派遣事業</t>
  </si>
  <si>
    <t>コンクリート構造診断士</t>
  </si>
  <si>
    <t>建築士事務所</t>
  </si>
  <si>
    <t>コンクリート診断士</t>
  </si>
  <si>
    <t>測量業</t>
    <rPh sb="2" eb="3">
      <t>ギョウ</t>
    </rPh>
    <phoneticPr fontId="1"/>
  </si>
  <si>
    <t>土木学会二級土木技術者</t>
    <rPh sb="4" eb="5">
      <t>ニ</t>
    </rPh>
    <phoneticPr fontId="1"/>
  </si>
  <si>
    <t>計量証明事業</t>
  </si>
  <si>
    <t>上級土木技術者</t>
  </si>
  <si>
    <t>廃棄物再生事業者</t>
  </si>
  <si>
    <t>環境計量士</t>
  </si>
  <si>
    <t>特別管理産業廃棄物処理</t>
    <rPh sb="9" eb="11">
      <t>ショリ</t>
    </rPh>
    <phoneticPr fontId="1"/>
  </si>
  <si>
    <t>監理技術者</t>
  </si>
  <si>
    <t>特別管理産業廃棄物収集運搬業</t>
  </si>
  <si>
    <t>RCCM</t>
  </si>
  <si>
    <t>産業廃棄物処分</t>
  </si>
  <si>
    <t>技術士補</t>
  </si>
  <si>
    <t>産業廃棄物収集運搬</t>
  </si>
  <si>
    <t>技術士</t>
  </si>
  <si>
    <t>警備業</t>
  </si>
  <si>
    <t>APECエンジニア</t>
  </si>
  <si>
    <t>建設コンサルタント</t>
  </si>
  <si>
    <t>工学博士</t>
  </si>
  <si>
    <t>建設業</t>
  </si>
  <si>
    <t>主な資格保有</t>
    <phoneticPr fontId="3"/>
  </si>
  <si>
    <t>有・無</t>
    <rPh sb="0" eb="1">
      <t>アリ</t>
    </rPh>
    <rPh sb="2" eb="3">
      <t>ナシ</t>
    </rPh>
    <phoneticPr fontId="3"/>
  </si>
  <si>
    <t>郵便番号/住所</t>
    <rPh sb="0" eb="4">
      <t>ユウビンバンゴウ</t>
    </rPh>
    <phoneticPr fontId="3"/>
  </si>
  <si>
    <t>社員資格者数(人)</t>
    <rPh sb="7" eb="8">
      <t>ヒト</t>
    </rPh>
    <phoneticPr fontId="1"/>
  </si>
  <si>
    <t>資本金</t>
    <phoneticPr fontId="1"/>
  </si>
  <si>
    <t>登録数</t>
    <rPh sb="0" eb="3">
      <t>トウロクスウ</t>
    </rPh>
    <phoneticPr fontId="3"/>
  </si>
  <si>
    <t>番号</t>
    <rPh sb="0" eb="2">
      <t>バンゴウ</t>
    </rPh>
    <phoneticPr fontId="3"/>
  </si>
  <si>
    <t>各種許可登録申請名称</t>
    <rPh sb="8" eb="10">
      <t>メイショウ</t>
    </rPh>
    <phoneticPr fontId="3"/>
  </si>
  <si>
    <t>各種許可登録申請</t>
    <phoneticPr fontId="3"/>
  </si>
  <si>
    <t>主な資格保有名称</t>
    <rPh sb="6" eb="8">
      <t>メイショウ</t>
    </rPh>
    <phoneticPr fontId="3"/>
  </si>
  <si>
    <t>軽微な物損事故</t>
    <rPh sb="0" eb="2">
      <t>ケイビ</t>
    </rPh>
    <rPh sb="3" eb="5">
      <t>ブッソン</t>
    </rPh>
    <rPh sb="5" eb="7">
      <t>ジコ</t>
    </rPh>
    <phoneticPr fontId="3"/>
  </si>
  <si>
    <t>年度</t>
    <rPh sb="0" eb="2">
      <t>ネンド</t>
    </rPh>
    <phoneticPr fontId="3"/>
  </si>
  <si>
    <t>番号</t>
    <rPh sb="0" eb="2">
      <t>バンゴウ</t>
    </rPh>
    <phoneticPr fontId="7"/>
  </si>
  <si>
    <t>会社概要</t>
    <rPh sb="0" eb="2">
      <t>カイシャ</t>
    </rPh>
    <rPh sb="2" eb="4">
      <t>ガイヨウ</t>
    </rPh>
    <phoneticPr fontId="7"/>
  </si>
  <si>
    <t>資格保有者数</t>
    <rPh sb="0" eb="2">
      <t>シカク</t>
    </rPh>
    <rPh sb="2" eb="5">
      <t>ホユウシャ</t>
    </rPh>
    <rPh sb="5" eb="6">
      <t>スウ</t>
    </rPh>
    <phoneticPr fontId="7"/>
  </si>
  <si>
    <t>ＮＥＸＣＯ西日本競争参加資格</t>
    <phoneticPr fontId="3"/>
  </si>
  <si>
    <t>エンジ関西の実績および見積数</t>
    <rPh sb="3" eb="5">
      <t>カンサイ</t>
    </rPh>
    <rPh sb="6" eb="8">
      <t>ジッセキ</t>
    </rPh>
    <rPh sb="11" eb="13">
      <t>ミツモリ</t>
    </rPh>
    <rPh sb="13" eb="14">
      <t>スウ</t>
    </rPh>
    <phoneticPr fontId="7"/>
  </si>
  <si>
    <t>NEXCO西日本グループおよび国交省・自治体等の実績数</t>
    <phoneticPr fontId="7"/>
  </si>
  <si>
    <t>NEXCO西日本グループおよび国交省・自治体等からの表彰数</t>
    <rPh sb="26" eb="28">
      <t>ヒョウショウ</t>
    </rPh>
    <phoneticPr fontId="3"/>
  </si>
  <si>
    <t>NEXCO西日本グループ内業務中の事故</t>
    <phoneticPr fontId="3"/>
  </si>
  <si>
    <t>調査・設計・その他</t>
    <rPh sb="0" eb="2">
      <t>チョウサ</t>
    </rPh>
    <rPh sb="3" eb="5">
      <t>セッケイ</t>
    </rPh>
    <rPh sb="8" eb="9">
      <t>タ</t>
    </rPh>
    <phoneticPr fontId="7"/>
  </si>
  <si>
    <t>所在地</t>
    <phoneticPr fontId="7"/>
  </si>
  <si>
    <t>代表者名</t>
    <phoneticPr fontId="7"/>
  </si>
  <si>
    <t>電話番号</t>
    <phoneticPr fontId="7"/>
  </si>
  <si>
    <t>調書担当者</t>
    <phoneticPr fontId="7"/>
  </si>
  <si>
    <t>メールアドレス</t>
    <phoneticPr fontId="7"/>
  </si>
  <si>
    <t>設立年月日</t>
    <phoneticPr fontId="7"/>
  </si>
  <si>
    <t>資本金
（千円）</t>
    <phoneticPr fontId="7"/>
  </si>
  <si>
    <t>前年度売上高（千円）</t>
    <rPh sb="7" eb="9">
      <t>センエン</t>
    </rPh>
    <phoneticPr fontId="3"/>
  </si>
  <si>
    <t>社員数</t>
    <rPh sb="0" eb="3">
      <t>シャインスウ</t>
    </rPh>
    <phoneticPr fontId="3"/>
  </si>
  <si>
    <t>社員数合計</t>
    <rPh sb="0" eb="3">
      <t>シャインスウ</t>
    </rPh>
    <rPh sb="3" eb="5">
      <t>ゴウケイ</t>
    </rPh>
    <phoneticPr fontId="3"/>
  </si>
  <si>
    <t>役員</t>
    <phoneticPr fontId="3"/>
  </si>
  <si>
    <t>営業</t>
    <phoneticPr fontId="3"/>
  </si>
  <si>
    <t>事務</t>
    <phoneticPr fontId="3"/>
  </si>
  <si>
    <t>技術者</t>
    <phoneticPr fontId="3"/>
  </si>
  <si>
    <t>作業員</t>
    <phoneticPr fontId="3"/>
  </si>
  <si>
    <t>有・無</t>
    <rPh sb="2" eb="3">
      <t>ナシ</t>
    </rPh>
    <phoneticPr fontId="3"/>
  </si>
  <si>
    <t>入札参加登録件数</t>
    <phoneticPr fontId="3"/>
  </si>
  <si>
    <t>実績</t>
    <phoneticPr fontId="3"/>
  </si>
  <si>
    <t>見積数</t>
    <rPh sb="2" eb="3">
      <t>スウ</t>
    </rPh>
    <phoneticPr fontId="3"/>
  </si>
  <si>
    <t>NEXCO
西日本グループ</t>
    <phoneticPr fontId="3"/>
  </si>
  <si>
    <t>国交省
自治体</t>
    <phoneticPr fontId="3"/>
  </si>
  <si>
    <t>重大事故</t>
    <phoneticPr fontId="7"/>
  </si>
  <si>
    <t>軽微な事故</t>
    <rPh sb="0" eb="2">
      <t>ケイビ</t>
    </rPh>
    <rPh sb="3" eb="5">
      <t>ジコ</t>
    </rPh>
    <phoneticPr fontId="7"/>
  </si>
  <si>
    <t>業種</t>
    <rPh sb="0" eb="2">
      <t>ギョウシュ</t>
    </rPh>
    <phoneticPr fontId="7"/>
  </si>
  <si>
    <t>業種別
前年度売上高（千円）</t>
    <rPh sb="0" eb="2">
      <t>ギョウシュ</t>
    </rPh>
    <rPh sb="2" eb="3">
      <t>ベツ</t>
    </rPh>
    <rPh sb="4" eb="7">
      <t>ゼンネンド</t>
    </rPh>
    <rPh sb="7" eb="9">
      <t>ウリアゲ</t>
    </rPh>
    <rPh sb="9" eb="10">
      <t>タカ</t>
    </rPh>
    <rPh sb="11" eb="12">
      <t>セン</t>
    </rPh>
    <rPh sb="12" eb="13">
      <t>エン</t>
    </rPh>
    <phoneticPr fontId="7"/>
  </si>
  <si>
    <t>郵便番号</t>
    <rPh sb="0" eb="4">
      <t>ユウビンバンゴウ</t>
    </rPh>
    <phoneticPr fontId="7"/>
  </si>
  <si>
    <t>主な許可登録申請・資格保有一覧</t>
    <rPh sb="0" eb="1">
      <t>オモ</t>
    </rPh>
    <phoneticPr fontId="7"/>
  </si>
  <si>
    <t>受付
番号</t>
    <rPh sb="0" eb="2">
      <t>ウケツケ</t>
    </rPh>
    <rPh sb="3" eb="5">
      <t>バンゴウ</t>
    </rPh>
    <phoneticPr fontId="7"/>
  </si>
  <si>
    <t>種別</t>
    <rPh sb="0" eb="2">
      <t>シュベツ</t>
    </rPh>
    <phoneticPr fontId="7"/>
  </si>
  <si>
    <t>主な各種許可登録申請</t>
    <rPh sb="0" eb="1">
      <t>オモ</t>
    </rPh>
    <phoneticPr fontId="7"/>
  </si>
  <si>
    <t>主な資格保有</t>
    <rPh sb="0" eb="1">
      <t>オモ</t>
    </rPh>
    <phoneticPr fontId="7"/>
  </si>
  <si>
    <t>検算</t>
    <rPh sb="0" eb="2">
      <t>ケンザン</t>
    </rPh>
    <phoneticPr fontId="3"/>
  </si>
  <si>
    <t>差分根拠</t>
    <rPh sb="0" eb="2">
      <t>サブン</t>
    </rPh>
    <rPh sb="2" eb="4">
      <t>コンキョ</t>
    </rPh>
    <phoneticPr fontId="3"/>
  </si>
  <si>
    <t>最終確認</t>
    <rPh sb="0" eb="2">
      <t>サイシュウ</t>
    </rPh>
    <rPh sb="2" eb="4">
      <t>カクニン</t>
    </rPh>
    <phoneticPr fontId="3"/>
  </si>
  <si>
    <t>建設業</t>
    <phoneticPr fontId="7"/>
  </si>
  <si>
    <t>建設コンサルタント</t>
    <phoneticPr fontId="7"/>
  </si>
  <si>
    <t>警備業</t>
    <phoneticPr fontId="7"/>
  </si>
  <si>
    <t>産業廃棄物収集運搬</t>
    <phoneticPr fontId="7"/>
  </si>
  <si>
    <t>産業廃棄物処分</t>
    <phoneticPr fontId="7"/>
  </si>
  <si>
    <t>特別管理産業廃棄物収集運搬業</t>
    <phoneticPr fontId="7"/>
  </si>
  <si>
    <t>特別管理産業廃棄物処理</t>
    <rPh sb="9" eb="11">
      <t>ショリ</t>
    </rPh>
    <phoneticPr fontId="7"/>
  </si>
  <si>
    <t>廃棄物再生事業者</t>
    <phoneticPr fontId="7"/>
  </si>
  <si>
    <t>計量証明事業</t>
    <phoneticPr fontId="7"/>
  </si>
  <si>
    <t>測量業</t>
    <rPh sb="2" eb="3">
      <t>ギョウ</t>
    </rPh>
    <phoneticPr fontId="7"/>
  </si>
  <si>
    <t>建築士事務所</t>
    <phoneticPr fontId="7"/>
  </si>
  <si>
    <t>一般労働者派遣事業</t>
    <phoneticPr fontId="7"/>
  </si>
  <si>
    <t>特定労働者派遣事業</t>
    <phoneticPr fontId="7"/>
  </si>
  <si>
    <t>有料職業紹介事業</t>
    <phoneticPr fontId="7"/>
  </si>
  <si>
    <t>登録点検事業者</t>
    <phoneticPr fontId="7"/>
  </si>
  <si>
    <t>登録検査事業者</t>
    <rPh sb="2" eb="4">
      <t>ケンサ</t>
    </rPh>
    <phoneticPr fontId="7"/>
  </si>
  <si>
    <t>登録電気工事業者</t>
    <phoneticPr fontId="7"/>
  </si>
  <si>
    <t>電気通信事業</t>
    <phoneticPr fontId="7"/>
  </si>
  <si>
    <t>電気通信役務</t>
    <phoneticPr fontId="7"/>
  </si>
  <si>
    <t>無線設備等点検事業</t>
    <phoneticPr fontId="7"/>
  </si>
  <si>
    <t>航空機使用事業</t>
    <phoneticPr fontId="7"/>
  </si>
  <si>
    <t>地質調査業</t>
    <phoneticPr fontId="7"/>
  </si>
  <si>
    <t>宅地建物取引業</t>
    <phoneticPr fontId="7"/>
  </si>
  <si>
    <t>不動産鑑定業</t>
    <phoneticPr fontId="7"/>
  </si>
  <si>
    <t>補償コンサルタント</t>
    <phoneticPr fontId="7"/>
  </si>
  <si>
    <t>マンション管理業</t>
    <phoneticPr fontId="7"/>
  </si>
  <si>
    <t>賃貸住宅管理業</t>
    <phoneticPr fontId="7"/>
  </si>
  <si>
    <t>屋外広告業</t>
    <phoneticPr fontId="7"/>
  </si>
  <si>
    <t>日本溶接協会非破壊検査事業者</t>
    <phoneticPr fontId="7"/>
  </si>
  <si>
    <t>優良鉄筋継手部検査会社</t>
    <phoneticPr fontId="7"/>
  </si>
  <si>
    <t>土壌汚染対策法指定調査機関</t>
    <phoneticPr fontId="7"/>
  </si>
  <si>
    <t>汚染土壌処理業</t>
    <phoneticPr fontId="7"/>
  </si>
  <si>
    <t>水道法による水質検査機関</t>
    <phoneticPr fontId="7"/>
  </si>
  <si>
    <t>簡易専用水道検査機関</t>
    <phoneticPr fontId="7"/>
  </si>
  <si>
    <t>作業環境測定機関</t>
    <phoneticPr fontId="7"/>
  </si>
  <si>
    <t>建築物清掃業</t>
    <phoneticPr fontId="7"/>
  </si>
  <si>
    <t>浄化槽保守点検業</t>
    <phoneticPr fontId="7"/>
  </si>
  <si>
    <t>浄化槽工事業</t>
    <phoneticPr fontId="7"/>
  </si>
  <si>
    <t>浄化槽清掃業</t>
    <phoneticPr fontId="7"/>
  </si>
  <si>
    <t>排水設備指定工事店</t>
    <phoneticPr fontId="7"/>
  </si>
  <si>
    <t>指定給水装置工事事業</t>
    <phoneticPr fontId="7"/>
  </si>
  <si>
    <t>揮発油販売業者</t>
    <phoneticPr fontId="7"/>
  </si>
  <si>
    <t>地下タンク等定期点検事業</t>
    <phoneticPr fontId="7"/>
  </si>
  <si>
    <t>毒物劇物一般販売業</t>
    <phoneticPr fontId="7"/>
  </si>
  <si>
    <t>建築物空気環境測定業</t>
    <phoneticPr fontId="7"/>
  </si>
  <si>
    <t>下水道処理施設維持管理業</t>
    <phoneticPr fontId="7"/>
  </si>
  <si>
    <t>特定建築物飲料水水質検査業</t>
    <phoneticPr fontId="7"/>
  </si>
  <si>
    <t>建築物飲料水貯水槽清掃業</t>
    <phoneticPr fontId="7"/>
  </si>
  <si>
    <t>建築物飲料水水質検査業</t>
    <phoneticPr fontId="7"/>
  </si>
  <si>
    <t>建物排水管清掃業</t>
    <phoneticPr fontId="7"/>
  </si>
  <si>
    <t>建築物ねずみ昆虫等防除業</t>
    <phoneticPr fontId="7"/>
  </si>
  <si>
    <t>建築物環境衛生総合管理業</t>
    <phoneticPr fontId="7"/>
  </si>
  <si>
    <t>第一種フロン類回収業</t>
    <phoneticPr fontId="7"/>
  </si>
  <si>
    <t>環境監視装置の保守管理業務</t>
    <phoneticPr fontId="7"/>
  </si>
  <si>
    <t>環境影響評価に伴う環境調査業務</t>
    <phoneticPr fontId="7"/>
  </si>
  <si>
    <t>環境省DXN請負調査受注資格</t>
    <phoneticPr fontId="7"/>
  </si>
  <si>
    <t>環境関連システムの設計及び保守業務</t>
    <phoneticPr fontId="7"/>
  </si>
  <si>
    <t>自動車分解整備事業</t>
    <phoneticPr fontId="7"/>
  </si>
  <si>
    <t>指定自動車整備事業</t>
    <phoneticPr fontId="7"/>
  </si>
  <si>
    <t>検査業者登録証</t>
    <phoneticPr fontId="7"/>
  </si>
  <si>
    <t>自動車破砕業</t>
    <phoneticPr fontId="7"/>
  </si>
  <si>
    <t>金属くず商</t>
    <phoneticPr fontId="7"/>
  </si>
  <si>
    <t>高圧ガス販売業</t>
    <phoneticPr fontId="7"/>
  </si>
  <si>
    <t>古物商</t>
    <phoneticPr fontId="7"/>
  </si>
  <si>
    <t>自家用自動車有償貸渡業</t>
    <phoneticPr fontId="7"/>
  </si>
  <si>
    <t>一般貨物自動車運送業</t>
    <rPh sb="0" eb="2">
      <t>イッパン</t>
    </rPh>
    <rPh sb="2" eb="4">
      <t>カモツ</t>
    </rPh>
    <rPh sb="4" eb="7">
      <t>ジドウシャ</t>
    </rPh>
    <rPh sb="7" eb="10">
      <t>ウンソウギョウ</t>
    </rPh>
    <phoneticPr fontId="7"/>
  </si>
  <si>
    <t>JCSS 校正事業者</t>
    <phoneticPr fontId="7"/>
  </si>
  <si>
    <t>高度管理医療機器等販売・貸与</t>
    <phoneticPr fontId="7"/>
  </si>
  <si>
    <t>医療機器修理業</t>
    <phoneticPr fontId="7"/>
  </si>
  <si>
    <t>医薬品販売業</t>
    <phoneticPr fontId="7"/>
  </si>
  <si>
    <t>特定計量器修理事業</t>
    <phoneticPr fontId="7"/>
  </si>
  <si>
    <t>放射性同位元素使用許可</t>
    <phoneticPr fontId="7"/>
  </si>
  <si>
    <t>VMware VPN Program-Professional</t>
    <phoneticPr fontId="7"/>
  </si>
  <si>
    <t>Adobe CERTIFIED RESELLER</t>
    <phoneticPr fontId="7"/>
  </si>
  <si>
    <t>レンタル業</t>
    <rPh sb="4" eb="5">
      <t>ギョウ</t>
    </rPh>
    <phoneticPr fontId="7"/>
  </si>
  <si>
    <t>無人航空機に係る許可承認</t>
    <rPh sb="0" eb="2">
      <t>ムジン</t>
    </rPh>
    <rPh sb="2" eb="5">
      <t>コウクウキ</t>
    </rPh>
    <rPh sb="6" eb="7">
      <t>カカ</t>
    </rPh>
    <rPh sb="8" eb="10">
      <t>キョカ</t>
    </rPh>
    <rPh sb="10" eb="12">
      <t>ショウニン</t>
    </rPh>
    <phoneticPr fontId="7"/>
  </si>
  <si>
    <t>工学博士</t>
    <phoneticPr fontId="7"/>
  </si>
  <si>
    <t>APECエンジニア</t>
    <phoneticPr fontId="7"/>
  </si>
  <si>
    <t>技術士</t>
    <phoneticPr fontId="7"/>
  </si>
  <si>
    <t>技術士補</t>
    <phoneticPr fontId="7"/>
  </si>
  <si>
    <t>RCCM</t>
    <phoneticPr fontId="7"/>
  </si>
  <si>
    <t>監理技術者</t>
    <phoneticPr fontId="7"/>
  </si>
  <si>
    <t>環境計量士</t>
    <phoneticPr fontId="7"/>
  </si>
  <si>
    <t>上級土木技術者</t>
    <phoneticPr fontId="7"/>
  </si>
  <si>
    <t>土木学会二級土木技術者</t>
    <rPh sb="4" eb="5">
      <t>ニ</t>
    </rPh>
    <phoneticPr fontId="7"/>
  </si>
  <si>
    <t>コンクリート診断士</t>
    <phoneticPr fontId="7"/>
  </si>
  <si>
    <t>コンクリート構造診断士</t>
    <phoneticPr fontId="7"/>
  </si>
  <si>
    <t>土木鋼構造診断士</t>
    <phoneticPr fontId="7"/>
  </si>
  <si>
    <t>コンクリート主任技士</t>
    <rPh sb="6" eb="8">
      <t>シュニン</t>
    </rPh>
    <rPh sb="8" eb="10">
      <t>ギシ</t>
    </rPh>
    <phoneticPr fontId="7"/>
  </si>
  <si>
    <t>コンクリート技士</t>
    <rPh sb="6" eb="8">
      <t>ギシ</t>
    </rPh>
    <phoneticPr fontId="7"/>
  </si>
  <si>
    <t>地質調査技士</t>
    <rPh sb="0" eb="2">
      <t>チシツ</t>
    </rPh>
    <rPh sb="2" eb="4">
      <t>チョウサ</t>
    </rPh>
    <rPh sb="4" eb="6">
      <t>ギシ</t>
    </rPh>
    <phoneticPr fontId="7"/>
  </si>
  <si>
    <t>地すべり防止工事士</t>
    <rPh sb="0" eb="1">
      <t>ジ</t>
    </rPh>
    <rPh sb="4" eb="6">
      <t>ボウシ</t>
    </rPh>
    <rPh sb="6" eb="8">
      <t>コウジ</t>
    </rPh>
    <rPh sb="8" eb="9">
      <t>シ</t>
    </rPh>
    <phoneticPr fontId="7"/>
  </si>
  <si>
    <t>測量士</t>
    <phoneticPr fontId="7"/>
  </si>
  <si>
    <t>測量士補</t>
    <rPh sb="0" eb="3">
      <t>ソクリョウシ</t>
    </rPh>
    <rPh sb="3" eb="4">
      <t>ホ</t>
    </rPh>
    <phoneticPr fontId="7"/>
  </si>
  <si>
    <t>土木施工管理技士</t>
    <rPh sb="6" eb="8">
      <t>ギシ</t>
    </rPh>
    <phoneticPr fontId="7"/>
  </si>
  <si>
    <t>一級土木施工管理技士</t>
    <rPh sb="0" eb="1">
      <t>イチ</t>
    </rPh>
    <phoneticPr fontId="7"/>
  </si>
  <si>
    <t>二級土木施工管理技士</t>
    <phoneticPr fontId="7"/>
  </si>
  <si>
    <t>一級管工事施工管理技士</t>
    <phoneticPr fontId="7"/>
  </si>
  <si>
    <t>二級管工事施工管理技士</t>
    <rPh sb="0" eb="1">
      <t>ニ</t>
    </rPh>
    <rPh sb="6" eb="7">
      <t>コウ</t>
    </rPh>
    <phoneticPr fontId="7"/>
  </si>
  <si>
    <t>一級舗装施工管理技術者</t>
    <rPh sb="0" eb="1">
      <t>イチ</t>
    </rPh>
    <phoneticPr fontId="7"/>
  </si>
  <si>
    <t>一級建築施工管理技士</t>
    <rPh sb="0" eb="2">
      <t>イッキュウ</t>
    </rPh>
    <rPh sb="2" eb="4">
      <t>ケンチク</t>
    </rPh>
    <rPh sb="4" eb="6">
      <t>セコウ</t>
    </rPh>
    <rPh sb="6" eb="8">
      <t>カンリ</t>
    </rPh>
    <rPh sb="8" eb="10">
      <t>ギシ</t>
    </rPh>
    <phoneticPr fontId="7"/>
  </si>
  <si>
    <t>二級建築施工管理技士</t>
    <rPh sb="0" eb="2">
      <t>ニキュウ</t>
    </rPh>
    <rPh sb="2" eb="4">
      <t>ケンチク</t>
    </rPh>
    <rPh sb="4" eb="6">
      <t>セコウ</t>
    </rPh>
    <rPh sb="6" eb="8">
      <t>カンリ</t>
    </rPh>
    <rPh sb="8" eb="10">
      <t>ギシ</t>
    </rPh>
    <phoneticPr fontId="7"/>
  </si>
  <si>
    <t>建設機械施工技士</t>
    <phoneticPr fontId="7"/>
  </si>
  <si>
    <t>一級建設機械施工技士</t>
    <phoneticPr fontId="7"/>
  </si>
  <si>
    <t>二級建設機械施工技士</t>
    <phoneticPr fontId="7"/>
  </si>
  <si>
    <t>道路橋点検士</t>
    <phoneticPr fontId="7"/>
  </si>
  <si>
    <t>高速道路診断士</t>
    <phoneticPr fontId="7"/>
  </si>
  <si>
    <t>高速道路点検士</t>
    <phoneticPr fontId="7"/>
  </si>
  <si>
    <t>高速道路診断士補</t>
    <phoneticPr fontId="7"/>
  </si>
  <si>
    <t>電気通信主任技術者</t>
    <phoneticPr fontId="7"/>
  </si>
  <si>
    <t>第一種電気主任技術者</t>
    <rPh sb="1" eb="2">
      <t>イチ</t>
    </rPh>
    <phoneticPr fontId="7"/>
  </si>
  <si>
    <t>第二種電気主任技術者</t>
    <rPh sb="1" eb="2">
      <t>ニ</t>
    </rPh>
    <phoneticPr fontId="7"/>
  </si>
  <si>
    <t>第三種電気主任技術者</t>
    <rPh sb="1" eb="2">
      <t>サン</t>
    </rPh>
    <phoneticPr fontId="7"/>
  </si>
  <si>
    <t>電気主任技術者</t>
    <phoneticPr fontId="7"/>
  </si>
  <si>
    <t>第一種電気工事士</t>
    <phoneticPr fontId="7"/>
  </si>
  <si>
    <t>第二種電気工事士</t>
    <phoneticPr fontId="7"/>
  </si>
  <si>
    <t>電気工事士</t>
    <phoneticPr fontId="7"/>
  </si>
  <si>
    <t>一級電気工事施工管理技士</t>
    <phoneticPr fontId="7"/>
  </si>
  <si>
    <t>二級電気工事施工管理技士</t>
    <rPh sb="0" eb="1">
      <t>ニ</t>
    </rPh>
    <rPh sb="7" eb="8">
      <t>コウ</t>
    </rPh>
    <phoneticPr fontId="7"/>
  </si>
  <si>
    <t>電気工事施工管理技士</t>
    <phoneticPr fontId="7"/>
  </si>
  <si>
    <t>照明コンサルタント</t>
    <phoneticPr fontId="7"/>
  </si>
  <si>
    <t>第一種自家用発電設備専門技術者</t>
    <phoneticPr fontId="7"/>
  </si>
  <si>
    <t>特種電気工事資格者（非常用予備発電装置工事）</t>
    <phoneticPr fontId="7"/>
  </si>
  <si>
    <t>蓄電池設備整備資格者</t>
    <phoneticPr fontId="7"/>
  </si>
  <si>
    <t>鉛作業主任者</t>
    <phoneticPr fontId="7"/>
  </si>
  <si>
    <t>工事担当責任者(ｱﾅﾛｸﾞ・ﾃﾞｼﾞﾀﾙ)</t>
    <phoneticPr fontId="7"/>
  </si>
  <si>
    <t>工事担当者デジタル第一種</t>
    <rPh sb="10" eb="11">
      <t>イチ</t>
    </rPh>
    <phoneticPr fontId="7"/>
  </si>
  <si>
    <t>工事担任者アナログ一種</t>
    <rPh sb="9" eb="10">
      <t>イチ</t>
    </rPh>
    <phoneticPr fontId="7"/>
  </si>
  <si>
    <t>工事担当者デジタル第二種</t>
    <rPh sb="10" eb="11">
      <t>ニ</t>
    </rPh>
    <phoneticPr fontId="7"/>
  </si>
  <si>
    <t>工事担任者</t>
    <phoneticPr fontId="7"/>
  </si>
  <si>
    <t>一級総合無線通信士</t>
    <phoneticPr fontId="7"/>
  </si>
  <si>
    <t>一級陸上無線技術士</t>
    <phoneticPr fontId="7"/>
  </si>
  <si>
    <t>二級陸上無線技術士</t>
    <phoneticPr fontId="7"/>
  </si>
  <si>
    <t>一級陸上特殊無線技士</t>
    <phoneticPr fontId="7"/>
  </si>
  <si>
    <t>一級建築士</t>
    <phoneticPr fontId="7"/>
  </si>
  <si>
    <t>二級建築士</t>
    <rPh sb="0" eb="2">
      <t>ニキュウ</t>
    </rPh>
    <rPh sb="2" eb="5">
      <t>ケンチクシ</t>
    </rPh>
    <phoneticPr fontId="7"/>
  </si>
  <si>
    <t>一建築士</t>
    <rPh sb="0" eb="1">
      <t>１</t>
    </rPh>
    <rPh sb="1" eb="4">
      <t>ケンチクシ</t>
    </rPh>
    <phoneticPr fontId="7"/>
  </si>
  <si>
    <t>一級造園施工管理技士</t>
    <phoneticPr fontId="7"/>
  </si>
  <si>
    <t>二級造園施工管理技士</t>
    <rPh sb="0" eb="2">
      <t>ニキュウ</t>
    </rPh>
    <rPh sb="2" eb="4">
      <t>ゾウエン</t>
    </rPh>
    <rPh sb="4" eb="6">
      <t>セコウ</t>
    </rPh>
    <rPh sb="6" eb="8">
      <t>カンリ</t>
    </rPh>
    <rPh sb="8" eb="10">
      <t>ギシ</t>
    </rPh>
    <phoneticPr fontId="7"/>
  </si>
  <si>
    <t>二級造園技能士</t>
    <rPh sb="0" eb="1">
      <t>ニ</t>
    </rPh>
    <rPh sb="1" eb="2">
      <t>キュウ</t>
    </rPh>
    <phoneticPr fontId="7"/>
  </si>
  <si>
    <t>樹木医</t>
    <phoneticPr fontId="7"/>
  </si>
  <si>
    <t>自然再生士</t>
    <phoneticPr fontId="7"/>
  </si>
  <si>
    <t>情報処理技術者</t>
    <phoneticPr fontId="7"/>
  </si>
  <si>
    <t>第一種情報処理技術者</t>
    <rPh sb="1" eb="2">
      <t>イチ</t>
    </rPh>
    <rPh sb="7" eb="10">
      <t>ギジュツシャ</t>
    </rPh>
    <phoneticPr fontId="7"/>
  </si>
  <si>
    <t>第二種情報処理技術者</t>
    <rPh sb="7" eb="10">
      <t>ギジュツシャ</t>
    </rPh>
    <phoneticPr fontId="7"/>
  </si>
  <si>
    <t>基本情報技術者</t>
    <phoneticPr fontId="7"/>
  </si>
  <si>
    <t>応用情報技術者</t>
    <phoneticPr fontId="7"/>
  </si>
  <si>
    <t>MCP</t>
    <phoneticPr fontId="7"/>
  </si>
  <si>
    <t>MCPCモバイルシステム技術検定1級</t>
    <phoneticPr fontId="7"/>
  </si>
  <si>
    <t>MCPCモバイルシステム技術検定2級</t>
    <phoneticPr fontId="7"/>
  </si>
  <si>
    <t>MCPプログラム資格</t>
    <phoneticPr fontId="7"/>
  </si>
  <si>
    <t>ソフトウェア開発技術者</t>
    <phoneticPr fontId="7"/>
  </si>
  <si>
    <t>テクニカルエンジニア（データベース）</t>
    <phoneticPr fontId="7"/>
  </si>
  <si>
    <t>テクニカルエンジニア（ネットワーク）</t>
    <phoneticPr fontId="7"/>
  </si>
  <si>
    <t>テクニカルエンジニア(システム管理)</t>
    <phoneticPr fontId="7"/>
  </si>
  <si>
    <t>Vmware Certified
Professional on VI3</t>
    <phoneticPr fontId="7"/>
  </si>
  <si>
    <t>オラクル認定資格 認定講師</t>
    <phoneticPr fontId="7"/>
  </si>
  <si>
    <t>オラクルマスター</t>
    <phoneticPr fontId="7"/>
  </si>
  <si>
    <t>オラクルマスター　ブロンズ</t>
    <phoneticPr fontId="7"/>
  </si>
  <si>
    <t>オラクルマスター　ゴールド</t>
    <phoneticPr fontId="7"/>
  </si>
  <si>
    <t>オラクルマスター　プラチナム</t>
    <phoneticPr fontId="7"/>
  </si>
  <si>
    <t>オラクルマスター　シルバー</t>
    <phoneticPr fontId="7"/>
  </si>
  <si>
    <t>Cisco CCNA</t>
    <phoneticPr fontId="7"/>
  </si>
  <si>
    <t>Sun certified System
Administrtaor Solaris</t>
    <phoneticPr fontId="7"/>
  </si>
  <si>
    <t>ITIL Foundation
Certificate</t>
    <phoneticPr fontId="7"/>
  </si>
  <si>
    <t>エンタープライズ　アドミニストレータ</t>
    <phoneticPr fontId="7"/>
  </si>
  <si>
    <t>ＰＭＰ （Project Management Professional)</t>
    <phoneticPr fontId="7"/>
  </si>
  <si>
    <t>プロジェクトマネージャ</t>
    <phoneticPr fontId="7"/>
  </si>
  <si>
    <t>ネットワークスペシャリスト</t>
    <phoneticPr fontId="7"/>
  </si>
  <si>
    <t>データベーススペシャリスト</t>
    <phoneticPr fontId="7"/>
  </si>
  <si>
    <t>エンベデッドシステムスペシャリスト</t>
    <phoneticPr fontId="7"/>
  </si>
  <si>
    <t>情報セキュリティスペシャリスト</t>
    <phoneticPr fontId="7"/>
  </si>
  <si>
    <t>アプリケーションエンジニア</t>
    <phoneticPr fontId="7"/>
  </si>
  <si>
    <t>ITサービスマネージャ</t>
    <phoneticPr fontId="7"/>
  </si>
  <si>
    <t>テクニカルエンジニア</t>
    <phoneticPr fontId="7"/>
  </si>
  <si>
    <t>ITストラテジスト</t>
    <phoneticPr fontId="7"/>
  </si>
  <si>
    <t>システムアーキテクト</t>
    <phoneticPr fontId="7"/>
  </si>
  <si>
    <t>システムアナリスト</t>
    <phoneticPr fontId="7"/>
  </si>
  <si>
    <t>情報セキュリティｱﾄﾞﾐﾆｽﾄﾚｰﾀ</t>
    <phoneticPr fontId="7"/>
  </si>
  <si>
    <t>初級システムアドミニストレータ</t>
    <phoneticPr fontId="7"/>
  </si>
  <si>
    <t>情報ｾｷｭﾘﾃｨ管理士</t>
    <phoneticPr fontId="7"/>
  </si>
  <si>
    <t>システム監査技術者</t>
    <phoneticPr fontId="7"/>
  </si>
  <si>
    <t>SXF技術者</t>
    <phoneticPr fontId="7"/>
  </si>
  <si>
    <t>データベース技術者資格関連</t>
    <phoneticPr fontId="7"/>
  </si>
  <si>
    <t>P2M資格関連</t>
    <phoneticPr fontId="7"/>
  </si>
  <si>
    <t>情報技術者資格関連</t>
    <phoneticPr fontId="7"/>
  </si>
  <si>
    <t>情報処理安全確保支援士</t>
    <phoneticPr fontId="7"/>
  </si>
  <si>
    <t>ｅラーニング プロフェッショナル</t>
    <phoneticPr fontId="7"/>
  </si>
  <si>
    <t>三次元CAD利用技術者一級</t>
    <rPh sb="0" eb="1">
      <t>サン</t>
    </rPh>
    <rPh sb="11" eb="12">
      <t>イチ</t>
    </rPh>
    <phoneticPr fontId="7"/>
  </si>
  <si>
    <t>交通工学認定ＴＯＥ，ＴＯＰ</t>
    <phoneticPr fontId="7"/>
  </si>
  <si>
    <t>マスター・マネジメント・コンサルタント</t>
    <phoneticPr fontId="7"/>
  </si>
  <si>
    <t>マネジメント・コンサルタント</t>
    <phoneticPr fontId="7"/>
  </si>
  <si>
    <t>マネジメントインストラクター</t>
    <phoneticPr fontId="7"/>
  </si>
  <si>
    <t>宅地建物取引主任者</t>
    <phoneticPr fontId="7"/>
  </si>
  <si>
    <t>マンション管理士</t>
    <phoneticPr fontId="7"/>
  </si>
  <si>
    <t>管理業務主任者</t>
    <phoneticPr fontId="7"/>
  </si>
  <si>
    <t>作業環境測定士</t>
    <phoneticPr fontId="7"/>
  </si>
  <si>
    <t>臭気判定士</t>
    <phoneticPr fontId="7"/>
  </si>
  <si>
    <t>アスベスト診断士</t>
    <phoneticPr fontId="7"/>
  </si>
  <si>
    <t>補償業務管理士</t>
    <phoneticPr fontId="7"/>
  </si>
  <si>
    <t>不動産鑑定士</t>
    <phoneticPr fontId="7"/>
  </si>
  <si>
    <t>土地家屋調査士</t>
    <phoneticPr fontId="7"/>
  </si>
  <si>
    <t>土地区画整理士</t>
    <phoneticPr fontId="7"/>
  </si>
  <si>
    <t>下水道管理技術者</t>
    <phoneticPr fontId="7"/>
  </si>
  <si>
    <t>下水事業第二種技術検定</t>
    <phoneticPr fontId="7"/>
  </si>
  <si>
    <t>下水事業第三種技術検定</t>
    <rPh sb="5" eb="7">
      <t>サンシュ</t>
    </rPh>
    <phoneticPr fontId="7"/>
  </si>
  <si>
    <t>産業洗浄技能士（高圧洗浄）</t>
    <phoneticPr fontId="7"/>
  </si>
  <si>
    <t>非破壊検査技術者</t>
    <phoneticPr fontId="7"/>
  </si>
  <si>
    <t>Ｘ線作業主任者</t>
    <phoneticPr fontId="7"/>
  </si>
  <si>
    <t>γ線透過写真撮影主任者</t>
    <phoneticPr fontId="7"/>
  </si>
  <si>
    <t>溶接技術者資格認定</t>
    <phoneticPr fontId="7"/>
  </si>
  <si>
    <t>鉄筋継手部検査技術者</t>
    <phoneticPr fontId="7"/>
  </si>
  <si>
    <t>配筋探査技術者</t>
    <phoneticPr fontId="7"/>
  </si>
  <si>
    <t>インフラ調査士</t>
    <phoneticPr fontId="7"/>
  </si>
  <si>
    <t>建築設備士</t>
    <phoneticPr fontId="7"/>
  </si>
  <si>
    <t>建築積算士</t>
    <phoneticPr fontId="7"/>
  </si>
  <si>
    <t>機械技能保全士</t>
    <phoneticPr fontId="7"/>
  </si>
  <si>
    <t>建設機械整備一・二級</t>
    <rPh sb="6" eb="7">
      <t>イチ</t>
    </rPh>
    <rPh sb="8" eb="9">
      <t>ニ</t>
    </rPh>
    <phoneticPr fontId="7"/>
  </si>
  <si>
    <t>自動車整備士</t>
    <phoneticPr fontId="7"/>
  </si>
  <si>
    <t>自動車検査員</t>
    <phoneticPr fontId="7"/>
  </si>
  <si>
    <t>可搬形発電機整備技術者</t>
    <phoneticPr fontId="7"/>
  </si>
  <si>
    <t>フォークリフト検査業所属検査者</t>
    <phoneticPr fontId="7"/>
  </si>
  <si>
    <t>高所作業車検査業</t>
    <phoneticPr fontId="7"/>
  </si>
  <si>
    <t>締め固め検査業</t>
    <phoneticPr fontId="7"/>
  </si>
  <si>
    <t>不整地運搬車検査業</t>
    <phoneticPr fontId="7"/>
  </si>
  <si>
    <t>整地・運搬・掘削・解体検査業</t>
    <rPh sb="0" eb="2">
      <t>セイチ</t>
    </rPh>
    <phoneticPr fontId="7"/>
  </si>
  <si>
    <t>基礎工事車両検査者</t>
    <phoneticPr fontId="7"/>
  </si>
  <si>
    <t>自主保全士</t>
    <phoneticPr fontId="7"/>
  </si>
  <si>
    <t>ＱＣ検定</t>
    <phoneticPr fontId="7"/>
  </si>
  <si>
    <t>上級造園修景士</t>
    <phoneticPr fontId="7"/>
  </si>
  <si>
    <t>特殊高所技術者</t>
    <phoneticPr fontId="7"/>
  </si>
  <si>
    <t>水路測量技術検定一級</t>
    <rPh sb="8" eb="9">
      <t>イチ</t>
    </rPh>
    <phoneticPr fontId="7"/>
  </si>
  <si>
    <t>水路測量技術検定二級</t>
    <rPh sb="8" eb="9">
      <t>ニ</t>
    </rPh>
    <phoneticPr fontId="7"/>
  </si>
  <si>
    <t>港湾海洋調査士</t>
    <phoneticPr fontId="7"/>
  </si>
  <si>
    <t>港湾海洋調査士補</t>
    <phoneticPr fontId="7"/>
  </si>
  <si>
    <t>警備員指導教育責任者</t>
    <phoneticPr fontId="7"/>
  </si>
  <si>
    <t>交通誘導警備業務一級</t>
    <rPh sb="8" eb="9">
      <t>イチ</t>
    </rPh>
    <phoneticPr fontId="7"/>
  </si>
  <si>
    <t>交通誘導警備業務二級</t>
    <rPh sb="8" eb="9">
      <t>ニ</t>
    </rPh>
    <phoneticPr fontId="7"/>
  </si>
  <si>
    <t>雑踏警備業務二級</t>
    <rPh sb="6" eb="7">
      <t>ニ</t>
    </rPh>
    <phoneticPr fontId="7"/>
  </si>
  <si>
    <t>施設警備業務</t>
    <phoneticPr fontId="7"/>
  </si>
  <si>
    <t>JR西日本　工事管理者</t>
    <phoneticPr fontId="7"/>
  </si>
  <si>
    <t>JR西日本　列車見張員</t>
    <phoneticPr fontId="7"/>
  </si>
  <si>
    <t>あと施工アンカー技術管理士</t>
    <phoneticPr fontId="7"/>
  </si>
  <si>
    <t>グランドアンカー施工士</t>
    <phoneticPr fontId="7"/>
  </si>
  <si>
    <t>のり面施工管理技術者</t>
    <phoneticPr fontId="7"/>
  </si>
  <si>
    <t>ジェットグラウト技士</t>
    <phoneticPr fontId="7"/>
  </si>
  <si>
    <t>登録標識・路面標示基幹技能者</t>
    <phoneticPr fontId="7"/>
  </si>
  <si>
    <t>路面標示施工技能士</t>
    <phoneticPr fontId="7"/>
  </si>
  <si>
    <t>道路標識設置・診断士</t>
    <phoneticPr fontId="7"/>
  </si>
  <si>
    <t>基礎施工士</t>
    <phoneticPr fontId="7"/>
  </si>
  <si>
    <t>ロープアクセス技師</t>
    <phoneticPr fontId="7"/>
  </si>
  <si>
    <t>プレス機械作業主任者</t>
    <phoneticPr fontId="7"/>
  </si>
  <si>
    <t>冷凍機械責任者</t>
    <phoneticPr fontId="7"/>
  </si>
  <si>
    <t>冷媒回収技術者</t>
    <rPh sb="0" eb="2">
      <t>レイバイ</t>
    </rPh>
    <rPh sb="2" eb="4">
      <t>カイシュウ</t>
    </rPh>
    <rPh sb="4" eb="7">
      <t>ギジュツシャ</t>
    </rPh>
    <phoneticPr fontId="7"/>
  </si>
  <si>
    <t>酸素欠乏・硫化水素危険作業主任者</t>
    <phoneticPr fontId="7"/>
  </si>
  <si>
    <t>第二種酸素欠乏危険作業主任者</t>
    <phoneticPr fontId="7"/>
  </si>
  <si>
    <t>大型自動車運転免許</t>
    <phoneticPr fontId="7"/>
  </si>
  <si>
    <t>大型特殊自動車</t>
    <phoneticPr fontId="7"/>
  </si>
  <si>
    <t>高所作業車技能講習修了者</t>
    <phoneticPr fontId="7"/>
  </si>
  <si>
    <t>ゴンドラ特別教育修了者</t>
    <phoneticPr fontId="7"/>
  </si>
  <si>
    <t>足場組み立て等作業主任者</t>
    <phoneticPr fontId="7"/>
  </si>
  <si>
    <t>フォークリフト</t>
    <phoneticPr fontId="7"/>
  </si>
  <si>
    <t>移動式クレーン（5ｔ以上）</t>
    <rPh sb="0" eb="2">
      <t>イドウ</t>
    </rPh>
    <rPh sb="2" eb="3">
      <t>シキ</t>
    </rPh>
    <rPh sb="10" eb="12">
      <t>イジョウ</t>
    </rPh>
    <phoneticPr fontId="7"/>
  </si>
  <si>
    <t>小型移動式クレーン</t>
    <phoneticPr fontId="7"/>
  </si>
  <si>
    <t>天井クレーン</t>
    <phoneticPr fontId="7"/>
  </si>
  <si>
    <t>クレーン運転業務特別教育</t>
    <phoneticPr fontId="7"/>
  </si>
  <si>
    <t>玉掛け</t>
    <phoneticPr fontId="7"/>
  </si>
  <si>
    <t>動力プレス機械特定自主検査者</t>
    <phoneticPr fontId="7"/>
  </si>
  <si>
    <t>公害防止管理者</t>
    <phoneticPr fontId="7"/>
  </si>
  <si>
    <t>石綿作業主任者</t>
    <phoneticPr fontId="7"/>
  </si>
  <si>
    <t>放射線取扱主任者</t>
    <phoneticPr fontId="7"/>
  </si>
  <si>
    <t>第二種放射線取扱主任者</t>
    <rPh sb="1" eb="2">
      <t>ニ</t>
    </rPh>
    <phoneticPr fontId="7"/>
  </si>
  <si>
    <t>特定化学物質作業主任者</t>
    <phoneticPr fontId="7"/>
  </si>
  <si>
    <t>有機溶剤作業主任者</t>
    <phoneticPr fontId="7"/>
  </si>
  <si>
    <t>収集運搬管理士</t>
    <phoneticPr fontId="7"/>
  </si>
  <si>
    <t>特別管理産業廃棄物管理責任者</t>
    <phoneticPr fontId="7"/>
  </si>
  <si>
    <t>産業廃棄物処理施設技術管理者</t>
    <rPh sb="13" eb="14">
      <t>シャ</t>
    </rPh>
    <phoneticPr fontId="7"/>
  </si>
  <si>
    <t>産業廃棄物中間処理施設技術管理士</t>
    <phoneticPr fontId="7"/>
  </si>
  <si>
    <t>産業廃棄物管理責任者</t>
    <phoneticPr fontId="7"/>
  </si>
  <si>
    <t>一般廃棄物実務管理者</t>
    <phoneticPr fontId="7"/>
  </si>
  <si>
    <t>最終処分技術管理者</t>
    <phoneticPr fontId="7"/>
  </si>
  <si>
    <t>危険物処理施設技術管理者</t>
    <phoneticPr fontId="7"/>
  </si>
  <si>
    <t>毒物・劇物取扱者</t>
    <phoneticPr fontId="7"/>
  </si>
  <si>
    <t>危険物取扱者（甲種・乙種類）</t>
    <phoneticPr fontId="7"/>
  </si>
  <si>
    <t>フロン類回収処理技術者</t>
    <phoneticPr fontId="7"/>
  </si>
  <si>
    <t>給水装置工事主任技術者</t>
    <phoneticPr fontId="7"/>
  </si>
  <si>
    <t>飲料水貯水槽清掃作業監督者</t>
    <phoneticPr fontId="7"/>
  </si>
  <si>
    <t>上水道技術管理者</t>
    <phoneticPr fontId="7"/>
  </si>
  <si>
    <t>下水道排水設備工事責任技術者</t>
    <phoneticPr fontId="7"/>
  </si>
  <si>
    <t>排水管清掃作業監督者</t>
    <phoneticPr fontId="7"/>
  </si>
  <si>
    <t>建築物環境衛生管理技術者</t>
    <phoneticPr fontId="7"/>
  </si>
  <si>
    <t>貯水槽水道衛生管理士</t>
    <phoneticPr fontId="7"/>
  </si>
  <si>
    <t>貯水槽清掃作業監督者</t>
    <phoneticPr fontId="7"/>
  </si>
  <si>
    <t>清掃作業監督者</t>
    <phoneticPr fontId="7"/>
  </si>
  <si>
    <t>防除作業監督者</t>
    <phoneticPr fontId="7"/>
  </si>
  <si>
    <t>衛生管理者</t>
    <phoneticPr fontId="7"/>
  </si>
  <si>
    <t>空気環境測定実施者</t>
    <phoneticPr fontId="7"/>
  </si>
  <si>
    <t>空調給排水管理監督者</t>
    <phoneticPr fontId="7"/>
  </si>
  <si>
    <t>消防設備士</t>
    <phoneticPr fontId="7"/>
  </si>
  <si>
    <t>消防設備点検資格者（一種・二種）</t>
    <rPh sb="10" eb="11">
      <t>イチ</t>
    </rPh>
    <rPh sb="11" eb="12">
      <t>シュ</t>
    </rPh>
    <rPh sb="13" eb="14">
      <t>ニ</t>
    </rPh>
    <rPh sb="14" eb="15">
      <t>シュ</t>
    </rPh>
    <phoneticPr fontId="7"/>
  </si>
  <si>
    <t>浄化槽設備士</t>
    <phoneticPr fontId="7"/>
  </si>
  <si>
    <t>浄化槽管理士</t>
    <phoneticPr fontId="7"/>
  </si>
  <si>
    <t>浄化槽技術管理者</t>
    <phoneticPr fontId="7"/>
  </si>
  <si>
    <t>水槽診断士</t>
    <phoneticPr fontId="7"/>
  </si>
  <si>
    <t>地下タンク等定期点検技術者</t>
    <phoneticPr fontId="7"/>
  </si>
  <si>
    <t>ビルクリーニング技能士</t>
    <phoneticPr fontId="7"/>
  </si>
  <si>
    <t>ビル設備管理士</t>
    <phoneticPr fontId="7"/>
  </si>
  <si>
    <t>病院清掃受託責任者</t>
    <phoneticPr fontId="7"/>
  </si>
  <si>
    <t>医療機器修理業責任技術者</t>
    <phoneticPr fontId="7"/>
  </si>
  <si>
    <t>第2種放射線取扱主任</t>
    <phoneticPr fontId="7"/>
  </si>
  <si>
    <t>土壌汚染調査技術管理者</t>
    <phoneticPr fontId="7"/>
  </si>
  <si>
    <t>ﾎﾞｲﾗｰ整備士・二級ﾎﾞｲﾗｰ技士</t>
    <phoneticPr fontId="7"/>
  </si>
  <si>
    <t xml:space="preserve">ガス溶接技能者     </t>
    <phoneticPr fontId="7"/>
  </si>
  <si>
    <t>高圧ガス製造保安責任者</t>
    <phoneticPr fontId="7"/>
  </si>
  <si>
    <t>高圧ガス販売主任者</t>
    <phoneticPr fontId="7"/>
  </si>
  <si>
    <t xml:space="preserve">アーク溶接作業者  </t>
    <phoneticPr fontId="7"/>
  </si>
  <si>
    <t>破砕・リサイクル施設技術管理士</t>
    <phoneticPr fontId="7"/>
  </si>
  <si>
    <t>金属バネ製造技能士一級</t>
    <rPh sb="9" eb="10">
      <t>イチ</t>
    </rPh>
    <phoneticPr fontId="7"/>
  </si>
  <si>
    <t>金属バネ製造技能士二級</t>
    <rPh sb="9" eb="10">
      <t>ニ</t>
    </rPh>
    <phoneticPr fontId="7"/>
  </si>
  <si>
    <t>回転翼航空機　事業用操縦士</t>
    <phoneticPr fontId="7"/>
  </si>
  <si>
    <t>回転翼航空機　航空整備士</t>
    <phoneticPr fontId="7"/>
  </si>
  <si>
    <t>防災士(日本防災士機構認証)</t>
    <phoneticPr fontId="7"/>
  </si>
  <si>
    <t>事業継続准主任管理者（BCAO認定）</t>
    <phoneticPr fontId="7"/>
  </si>
  <si>
    <t xml:space="preserve">事業継続初級管理者（BCAO認定） </t>
    <phoneticPr fontId="7"/>
  </si>
  <si>
    <t>専門統計調査士</t>
    <phoneticPr fontId="7"/>
  </si>
  <si>
    <t>専門社会調査士</t>
    <phoneticPr fontId="7"/>
  </si>
  <si>
    <t>産業カウンセラー</t>
    <phoneticPr fontId="7"/>
  </si>
  <si>
    <t>臨床心理士</t>
    <phoneticPr fontId="7"/>
  </si>
  <si>
    <t>精神保健福祉士</t>
    <phoneticPr fontId="7"/>
  </si>
  <si>
    <t>CALS/ECインストラクター</t>
    <phoneticPr fontId="7"/>
  </si>
  <si>
    <t>イラストレータークリエイター一級</t>
    <rPh sb="14" eb="15">
      <t>イチ</t>
    </rPh>
    <phoneticPr fontId="7"/>
  </si>
  <si>
    <t>公文書管理検定実務編</t>
    <phoneticPr fontId="7"/>
  </si>
  <si>
    <t>建設業経理事務士二級</t>
    <phoneticPr fontId="7"/>
  </si>
  <si>
    <t>電子化ファイリング検定A級</t>
    <phoneticPr fontId="7"/>
  </si>
  <si>
    <t>空間情報総括監理技術者</t>
    <phoneticPr fontId="7"/>
  </si>
  <si>
    <t>文書情報マネージャー</t>
    <phoneticPr fontId="7"/>
  </si>
  <si>
    <t>文書情報管理士</t>
    <phoneticPr fontId="7"/>
  </si>
  <si>
    <t>文書情報管理士一級</t>
    <rPh sb="7" eb="8">
      <t>イチ</t>
    </rPh>
    <phoneticPr fontId="7"/>
  </si>
  <si>
    <t>文書情報管理士二級</t>
    <rPh sb="7" eb="8">
      <t>ニ</t>
    </rPh>
    <phoneticPr fontId="7"/>
  </si>
  <si>
    <t>簿記資格関連</t>
    <phoneticPr fontId="7"/>
  </si>
  <si>
    <t>中小企業診断士</t>
    <phoneticPr fontId="7"/>
  </si>
  <si>
    <t>ISO9001主任審査員</t>
    <phoneticPr fontId="7"/>
  </si>
  <si>
    <t>ISO9001/14001審査員補</t>
    <phoneticPr fontId="7"/>
  </si>
  <si>
    <t>ISO14001/27001　主任審査員</t>
    <phoneticPr fontId="7"/>
  </si>
  <si>
    <t>調書合計</t>
    <rPh sb="0" eb="2">
      <t>チョウショ</t>
    </rPh>
    <rPh sb="2" eb="4">
      <t>ゴウケイ</t>
    </rPh>
    <phoneticPr fontId="3"/>
  </si>
  <si>
    <t>一覧合計</t>
    <rPh sb="0" eb="2">
      <t>イチラン</t>
    </rPh>
    <rPh sb="2" eb="4">
      <t>ゴウケイ</t>
    </rPh>
    <phoneticPr fontId="3"/>
  </si>
  <si>
    <t>差分</t>
    <rPh sb="0" eb="2">
      <t>サブン</t>
    </rPh>
    <phoneticPr fontId="3"/>
  </si>
  <si>
    <t>差分根拠合計</t>
    <rPh sb="0" eb="2">
      <t>サブン</t>
    </rPh>
    <rPh sb="2" eb="4">
      <t>コンキョ</t>
    </rPh>
    <rPh sb="4" eb="6">
      <t>ゴウケイ</t>
    </rPh>
    <phoneticPr fontId="3"/>
  </si>
  <si>
    <t>調査等</t>
    <rPh sb="0" eb="2">
      <t>チョウサ</t>
    </rPh>
    <rPh sb="2" eb="3">
      <t>トウ</t>
    </rPh>
    <phoneticPr fontId="7"/>
  </si>
  <si>
    <t>許可登録検算</t>
    <rPh sb="0" eb="2">
      <t>キョカ</t>
    </rPh>
    <rPh sb="2" eb="4">
      <t>トウロク</t>
    </rPh>
    <rPh sb="4" eb="6">
      <t>ケンザン</t>
    </rPh>
    <phoneticPr fontId="3"/>
  </si>
  <si>
    <t>資格保有検算</t>
    <rPh sb="0" eb="2">
      <t>シカク</t>
    </rPh>
    <rPh sb="2" eb="4">
      <t>ホユウ</t>
    </rPh>
    <rPh sb="4" eb="6">
      <t>ケンザン</t>
    </rPh>
    <phoneticPr fontId="3"/>
  </si>
  <si>
    <t>業務に対する取組みについて</t>
    <phoneticPr fontId="3"/>
  </si>
  <si>
    <t>安全管理
体制</t>
    <phoneticPr fontId="3"/>
  </si>
  <si>
    <t>品質管理</t>
    <phoneticPr fontId="3"/>
  </si>
  <si>
    <t>情報セキュリティー体制</t>
    <phoneticPr fontId="3"/>
  </si>
  <si>
    <t>社会貢献事業
（ＣＳＲ)活動</t>
    <phoneticPr fontId="3"/>
  </si>
  <si>
    <t>コンサルタント登録</t>
    <phoneticPr fontId="3"/>
  </si>
  <si>
    <t>登録部門数</t>
    <rPh sb="0" eb="2">
      <t>トウロク</t>
    </rPh>
    <rPh sb="2" eb="4">
      <t>ブモン</t>
    </rPh>
    <rPh sb="4" eb="5">
      <t>スウ</t>
    </rPh>
    <phoneticPr fontId="3"/>
  </si>
  <si>
    <t>応急復旧確認書</t>
    <rPh sb="0" eb="2">
      <t>オウキュウ</t>
    </rPh>
    <rPh sb="2" eb="4">
      <t>フッキュウ</t>
    </rPh>
    <rPh sb="4" eb="7">
      <t>カクニンショ</t>
    </rPh>
    <phoneticPr fontId="7"/>
  </si>
  <si>
    <t>社員資格者数(人)</t>
    <phoneticPr fontId="1"/>
  </si>
  <si>
    <t>〒</t>
    <phoneticPr fontId="3"/>
  </si>
  <si>
    <t>業種区分</t>
    <rPh sb="0" eb="2">
      <t>ギョウシュ</t>
    </rPh>
    <rPh sb="2" eb="4">
      <t>クブン</t>
    </rPh>
    <phoneticPr fontId="3"/>
  </si>
  <si>
    <t>B 協力会社調書【調査・設計・役務等】※大学、財団法人、NPO等は対象外</t>
    <rPh sb="6" eb="8">
      <t>チョウショ</t>
    </rPh>
    <rPh sb="9" eb="11">
      <t>チョウサ</t>
    </rPh>
    <rPh sb="12" eb="14">
      <t>セッケイ</t>
    </rPh>
    <rPh sb="15" eb="17">
      <t>エキム</t>
    </rPh>
    <rPh sb="17" eb="18">
      <t>トウ</t>
    </rPh>
    <phoneticPr fontId="3"/>
  </si>
  <si>
    <t>番号</t>
    <rPh sb="0" eb="2">
      <t>バンゴウ</t>
    </rPh>
    <phoneticPr fontId="2"/>
  </si>
  <si>
    <t>調査・設計、役務</t>
    <rPh sb="0" eb="2">
      <t>チョウサ</t>
    </rPh>
    <rPh sb="3" eb="5">
      <t>セッケイ</t>
    </rPh>
    <rPh sb="6" eb="8">
      <t>エキム</t>
    </rPh>
    <phoneticPr fontId="2"/>
  </si>
  <si>
    <t>補足説明</t>
    <rPh sb="0" eb="2">
      <t>ホソク</t>
    </rPh>
    <rPh sb="2" eb="4">
      <t>セツメイ</t>
    </rPh>
    <phoneticPr fontId="2"/>
  </si>
  <si>
    <t>保有施設補修・修繕</t>
    <rPh sb="0" eb="2">
      <t>ホユウ</t>
    </rPh>
    <rPh sb="2" eb="4">
      <t>シセツ</t>
    </rPh>
    <rPh sb="4" eb="6">
      <t>ホシュウ</t>
    </rPh>
    <rPh sb="7" eb="9">
      <t>シュウゼン</t>
    </rPh>
    <phoneticPr fontId="2"/>
  </si>
  <si>
    <t>保有施設（寮、本社）等の補修・修繕</t>
    <rPh sb="0" eb="2">
      <t>ホユウ</t>
    </rPh>
    <rPh sb="2" eb="4">
      <t>シセツ</t>
    </rPh>
    <rPh sb="5" eb="6">
      <t>リョウ</t>
    </rPh>
    <rPh sb="7" eb="9">
      <t>ホンシャ</t>
    </rPh>
    <rPh sb="10" eb="11">
      <t>トウ</t>
    </rPh>
    <rPh sb="12" eb="14">
      <t>ホシュウ</t>
    </rPh>
    <rPh sb="15" eb="17">
      <t>シュウゼン</t>
    </rPh>
    <phoneticPr fontId="2"/>
  </si>
  <si>
    <t>施設点検調査</t>
    <rPh sb="0" eb="2">
      <t>シセツ</t>
    </rPh>
    <rPh sb="2" eb="4">
      <t>テンケン</t>
    </rPh>
    <rPh sb="4" eb="6">
      <t>チョウサ</t>
    </rPh>
    <phoneticPr fontId="2"/>
  </si>
  <si>
    <t>施設設備（情報板、照明等）の点検・調査業務</t>
    <rPh sb="0" eb="2">
      <t>シセツ</t>
    </rPh>
    <rPh sb="2" eb="4">
      <t>セツビ</t>
    </rPh>
    <rPh sb="5" eb="7">
      <t>ジョウホウ</t>
    </rPh>
    <rPh sb="7" eb="8">
      <t>イタ</t>
    </rPh>
    <rPh sb="9" eb="11">
      <t>ショウメイ</t>
    </rPh>
    <rPh sb="11" eb="12">
      <t>トウ</t>
    </rPh>
    <rPh sb="14" eb="16">
      <t>テンケン</t>
    </rPh>
    <rPh sb="17" eb="19">
      <t>チョウサ</t>
    </rPh>
    <rPh sb="19" eb="21">
      <t>ギョウム</t>
    </rPh>
    <phoneticPr fontId="2"/>
  </si>
  <si>
    <t>建築設計</t>
    <rPh sb="0" eb="2">
      <t>ケンチク</t>
    </rPh>
    <rPh sb="2" eb="4">
      <t>セッケイ</t>
    </rPh>
    <phoneticPr fontId="2"/>
  </si>
  <si>
    <t>建築設備関連設計業務</t>
    <rPh sb="0" eb="2">
      <t>ケンチク</t>
    </rPh>
    <rPh sb="2" eb="4">
      <t>セツビ</t>
    </rPh>
    <rPh sb="4" eb="6">
      <t>カンレン</t>
    </rPh>
    <rPh sb="6" eb="8">
      <t>セッケイ</t>
    </rPh>
    <rPh sb="8" eb="10">
      <t>ギョウム</t>
    </rPh>
    <phoneticPr fontId="2"/>
  </si>
  <si>
    <t>電気設備設計</t>
    <rPh sb="0" eb="2">
      <t>デンキ</t>
    </rPh>
    <rPh sb="2" eb="4">
      <t>セツビ</t>
    </rPh>
    <rPh sb="4" eb="6">
      <t>セッケイ</t>
    </rPh>
    <phoneticPr fontId="2"/>
  </si>
  <si>
    <t>電気設備関連設計業務</t>
    <rPh sb="0" eb="2">
      <t>デンキ</t>
    </rPh>
    <rPh sb="2" eb="4">
      <t>セツビ</t>
    </rPh>
    <rPh sb="4" eb="6">
      <t>カンレン</t>
    </rPh>
    <rPh sb="6" eb="8">
      <t>セッケイ</t>
    </rPh>
    <rPh sb="8" eb="10">
      <t>ギョウム</t>
    </rPh>
    <phoneticPr fontId="2"/>
  </si>
  <si>
    <t>通信設備設計</t>
    <rPh sb="0" eb="2">
      <t>ツウシン</t>
    </rPh>
    <rPh sb="2" eb="4">
      <t>セツビ</t>
    </rPh>
    <rPh sb="4" eb="6">
      <t>セッケイ</t>
    </rPh>
    <phoneticPr fontId="2"/>
  </si>
  <si>
    <t>通信設備関連設計業務及び電界強度測定業務</t>
    <rPh sb="0" eb="2">
      <t>ツウシン</t>
    </rPh>
    <rPh sb="2" eb="4">
      <t>セツビ</t>
    </rPh>
    <rPh sb="4" eb="6">
      <t>カンレン</t>
    </rPh>
    <rPh sb="6" eb="8">
      <t>セッケイ</t>
    </rPh>
    <rPh sb="8" eb="10">
      <t>ギョウム</t>
    </rPh>
    <rPh sb="10" eb="11">
      <t>オヨ</t>
    </rPh>
    <rPh sb="12" eb="14">
      <t>デンカイ</t>
    </rPh>
    <rPh sb="14" eb="16">
      <t>キョウド</t>
    </rPh>
    <rPh sb="16" eb="18">
      <t>ソクテイ</t>
    </rPh>
    <rPh sb="18" eb="20">
      <t>ギョウム</t>
    </rPh>
    <phoneticPr fontId="2"/>
  </si>
  <si>
    <t>機械設備設計</t>
    <rPh sb="0" eb="2">
      <t>キカイ</t>
    </rPh>
    <rPh sb="2" eb="4">
      <t>セツビ</t>
    </rPh>
    <rPh sb="4" eb="6">
      <t>セッケイ</t>
    </rPh>
    <phoneticPr fontId="2"/>
  </si>
  <si>
    <t>機械設備関連設計業務</t>
    <rPh sb="0" eb="2">
      <t>キカイ</t>
    </rPh>
    <rPh sb="2" eb="4">
      <t>セツビ</t>
    </rPh>
    <rPh sb="4" eb="6">
      <t>カンレン</t>
    </rPh>
    <rPh sb="6" eb="8">
      <t>セッケイ</t>
    </rPh>
    <rPh sb="8" eb="10">
      <t>ギョウム</t>
    </rPh>
    <phoneticPr fontId="2"/>
  </si>
  <si>
    <t>建築物定期調査業務</t>
    <rPh sb="0" eb="3">
      <t>ケンチクブツ</t>
    </rPh>
    <rPh sb="3" eb="5">
      <t>テイキ</t>
    </rPh>
    <rPh sb="5" eb="7">
      <t>チョウサ</t>
    </rPh>
    <rPh sb="7" eb="9">
      <t>ギョウム</t>
    </rPh>
    <phoneticPr fontId="4"/>
  </si>
  <si>
    <t>測量一般</t>
    <rPh sb="0" eb="2">
      <t>ソクリョウ</t>
    </rPh>
    <rPh sb="2" eb="4">
      <t>イッパン</t>
    </rPh>
    <phoneticPr fontId="2"/>
  </si>
  <si>
    <t>三角測量、多角測量、三辺測量、ＧＰＳ測量</t>
    <rPh sb="0" eb="2">
      <t>サンカク</t>
    </rPh>
    <rPh sb="2" eb="4">
      <t>ソクリョウ</t>
    </rPh>
    <rPh sb="5" eb="7">
      <t>タカク</t>
    </rPh>
    <rPh sb="7" eb="9">
      <t>ソクリョウ</t>
    </rPh>
    <rPh sb="10" eb="12">
      <t>サンペン</t>
    </rPh>
    <rPh sb="12" eb="14">
      <t>ソクリョウ</t>
    </rPh>
    <rPh sb="18" eb="20">
      <t>ソクリョウ</t>
    </rPh>
    <phoneticPr fontId="2"/>
  </si>
  <si>
    <t>地質・土質調査</t>
    <rPh sb="0" eb="2">
      <t>チシツ</t>
    </rPh>
    <rPh sb="3" eb="5">
      <t>ドシツ</t>
    </rPh>
    <rPh sb="5" eb="7">
      <t>チョウサ</t>
    </rPh>
    <phoneticPr fontId="2"/>
  </si>
  <si>
    <t>ボーリング調査、地下水調査、地表地質踏査、物理探査、各種試験</t>
    <rPh sb="5" eb="7">
      <t>チョウサ</t>
    </rPh>
    <rPh sb="11" eb="13">
      <t>チョウサ</t>
    </rPh>
    <phoneticPr fontId="2"/>
  </si>
  <si>
    <t>環境調査</t>
    <rPh sb="0" eb="2">
      <t>カンキョウ</t>
    </rPh>
    <rPh sb="2" eb="4">
      <t>チョウサ</t>
    </rPh>
    <phoneticPr fontId="2"/>
  </si>
  <si>
    <t>騒音・振動・大気汚染等の環境計測・分析等</t>
    <rPh sb="0" eb="2">
      <t>ソウオン</t>
    </rPh>
    <rPh sb="3" eb="5">
      <t>シンドウ</t>
    </rPh>
    <rPh sb="6" eb="8">
      <t>タイキ</t>
    </rPh>
    <rPh sb="8" eb="10">
      <t>オセン</t>
    </rPh>
    <rPh sb="10" eb="11">
      <t>トウ</t>
    </rPh>
    <rPh sb="12" eb="14">
      <t>カンキョウ</t>
    </rPh>
    <rPh sb="14" eb="16">
      <t>ケイソク</t>
    </rPh>
    <rPh sb="17" eb="19">
      <t>ブンセキ</t>
    </rPh>
    <rPh sb="19" eb="20">
      <t>トウ</t>
    </rPh>
    <phoneticPr fontId="2"/>
  </si>
  <si>
    <t>橋梁調査</t>
    <rPh sb="0" eb="2">
      <t>キョウリョウ</t>
    </rPh>
    <rPh sb="2" eb="4">
      <t>チョウサ</t>
    </rPh>
    <phoneticPr fontId="2"/>
  </si>
  <si>
    <t>橋梁に関する各種非破壊検査、物性値調査、健全度調査、変状調査</t>
    <rPh sb="0" eb="2">
      <t>キョウリョウ</t>
    </rPh>
    <rPh sb="3" eb="4">
      <t>カン</t>
    </rPh>
    <rPh sb="6" eb="8">
      <t>カクシュ</t>
    </rPh>
    <rPh sb="8" eb="11">
      <t>ヒハカイ</t>
    </rPh>
    <rPh sb="11" eb="13">
      <t>ケンサ</t>
    </rPh>
    <rPh sb="14" eb="16">
      <t>ブッセイ</t>
    </rPh>
    <rPh sb="16" eb="17">
      <t>チ</t>
    </rPh>
    <rPh sb="17" eb="19">
      <t>チョウサ</t>
    </rPh>
    <rPh sb="20" eb="22">
      <t>ケンゼン</t>
    </rPh>
    <rPh sb="22" eb="23">
      <t>ド</t>
    </rPh>
    <rPh sb="23" eb="25">
      <t>チョウサ</t>
    </rPh>
    <rPh sb="26" eb="27">
      <t>ヘン</t>
    </rPh>
    <rPh sb="27" eb="28">
      <t>ジョウ</t>
    </rPh>
    <rPh sb="28" eb="30">
      <t>チョウサ</t>
    </rPh>
    <phoneticPr fontId="2"/>
  </si>
  <si>
    <t>舗装調査</t>
    <rPh sb="0" eb="2">
      <t>ホソウ</t>
    </rPh>
    <rPh sb="2" eb="4">
      <t>チョウサ</t>
    </rPh>
    <phoneticPr fontId="2"/>
  </si>
  <si>
    <t>舗装のひび割れ、わだち、ＩＲＩ、ＦＷＤ調査</t>
    <rPh sb="0" eb="2">
      <t>ホソウ</t>
    </rPh>
    <rPh sb="5" eb="6">
      <t>ワ</t>
    </rPh>
    <rPh sb="19" eb="21">
      <t>チョウサ</t>
    </rPh>
    <phoneticPr fontId="2"/>
  </si>
  <si>
    <t>道路走行ビデオ撮影</t>
  </si>
  <si>
    <t>高速道路を走行しながら3画面映像（右・前・左）とGPS測位情報（GPRMCﾌｫｰﾏｯﾄ）を同時取得する業務</t>
  </si>
  <si>
    <t>土工調査</t>
    <rPh sb="0" eb="1">
      <t>ド</t>
    </rPh>
    <rPh sb="1" eb="2">
      <t>コウ</t>
    </rPh>
    <rPh sb="2" eb="4">
      <t>チョウサ</t>
    </rPh>
    <phoneticPr fontId="2"/>
  </si>
  <si>
    <t>自然斜面、渓流、土工構造物(擁壁等）の損傷調査、変状調査</t>
  </si>
  <si>
    <t>のり面調査</t>
    <rPh sb="2" eb="3">
      <t>メン</t>
    </rPh>
    <rPh sb="3" eb="5">
      <t>チョウサ</t>
    </rPh>
    <phoneticPr fontId="2"/>
  </si>
  <si>
    <t>のり面調査および試験（外観・リフトオフ試験、荷重計設置撤去、データ整理）</t>
  </si>
  <si>
    <t>トンネル調査</t>
    <rPh sb="4" eb="6">
      <t>チョウサ</t>
    </rPh>
    <phoneticPr fontId="2"/>
  </si>
  <si>
    <t>山岳・シールド・開削トンネルまたはトンネル設備における健全度調査、変状調査</t>
    <rPh sb="0" eb="2">
      <t>サンガク</t>
    </rPh>
    <rPh sb="8" eb="9">
      <t>ヒラ</t>
    </rPh>
    <rPh sb="21" eb="23">
      <t>セツビ</t>
    </rPh>
    <rPh sb="27" eb="29">
      <t>ケンゼン</t>
    </rPh>
    <rPh sb="29" eb="30">
      <t>ド</t>
    </rPh>
    <rPh sb="30" eb="32">
      <t>チョウサ</t>
    </rPh>
    <rPh sb="33" eb="34">
      <t>ヘン</t>
    </rPh>
    <rPh sb="34" eb="35">
      <t>ジョウ</t>
    </rPh>
    <rPh sb="35" eb="37">
      <t>チョウサ</t>
    </rPh>
    <phoneticPr fontId="2"/>
  </si>
  <si>
    <t>土壌汚染調査</t>
    <rPh sb="0" eb="2">
      <t>ドジョウ</t>
    </rPh>
    <rPh sb="2" eb="4">
      <t>オセン</t>
    </rPh>
    <rPh sb="4" eb="6">
      <t>チョウサ</t>
    </rPh>
    <phoneticPr fontId="4"/>
  </si>
  <si>
    <t>土木点検調査</t>
    <rPh sb="0" eb="2">
      <t>ドボク</t>
    </rPh>
    <rPh sb="2" eb="4">
      <t>テンケン</t>
    </rPh>
    <rPh sb="4" eb="6">
      <t>チョウサ</t>
    </rPh>
    <phoneticPr fontId="2"/>
  </si>
  <si>
    <t>初期点検等含む土木点検調査(土木詳細点検を除く）</t>
    <rPh sb="0" eb="2">
      <t>ショキ</t>
    </rPh>
    <rPh sb="2" eb="4">
      <t>テンケン</t>
    </rPh>
    <rPh sb="4" eb="5">
      <t>トウ</t>
    </rPh>
    <rPh sb="5" eb="6">
      <t>フク</t>
    </rPh>
    <rPh sb="7" eb="9">
      <t>ドボク</t>
    </rPh>
    <rPh sb="9" eb="11">
      <t>テンケン</t>
    </rPh>
    <rPh sb="11" eb="13">
      <t>チョウサ</t>
    </rPh>
    <phoneticPr fontId="2"/>
  </si>
  <si>
    <t>土木詳細点検</t>
  </si>
  <si>
    <t>土木構造物における省令点検等の基づく土木詳細点検</t>
  </si>
  <si>
    <t>横断管調査</t>
    <rPh sb="0" eb="2">
      <t>オウダン</t>
    </rPh>
    <rPh sb="2" eb="3">
      <t>カン</t>
    </rPh>
    <rPh sb="3" eb="5">
      <t>チョウサ</t>
    </rPh>
    <phoneticPr fontId="2"/>
  </si>
  <si>
    <t>TVカメラによる横断管調査および管路清掃、横断管点検</t>
    <rPh sb="21" eb="23">
      <t>オウダン</t>
    </rPh>
    <rPh sb="23" eb="24">
      <t>カン</t>
    </rPh>
    <rPh sb="24" eb="26">
      <t>テンケン</t>
    </rPh>
    <phoneticPr fontId="2"/>
  </si>
  <si>
    <t>自然環境調査</t>
    <rPh sb="0" eb="2">
      <t>シゼン</t>
    </rPh>
    <rPh sb="2" eb="4">
      <t>カンキョウ</t>
    </rPh>
    <rPh sb="4" eb="6">
      <t>チョウサ</t>
    </rPh>
    <phoneticPr fontId="2"/>
  </si>
  <si>
    <t>環境アセスメント、環境影響評価、自然環境復元技術の計画・立案</t>
    <rPh sb="0" eb="2">
      <t>カンキョウ</t>
    </rPh>
    <rPh sb="9" eb="11">
      <t>カンキョウ</t>
    </rPh>
    <rPh sb="11" eb="13">
      <t>エイキョウ</t>
    </rPh>
    <rPh sb="13" eb="15">
      <t>ヒョウカ</t>
    </rPh>
    <rPh sb="16" eb="18">
      <t>シゼン</t>
    </rPh>
    <rPh sb="18" eb="20">
      <t>カンキョウ</t>
    </rPh>
    <rPh sb="20" eb="22">
      <t>フクゲン</t>
    </rPh>
    <rPh sb="22" eb="24">
      <t>ギジュツ</t>
    </rPh>
    <rPh sb="25" eb="27">
      <t>ケイカク</t>
    </rPh>
    <rPh sb="28" eb="30">
      <t>リツアン</t>
    </rPh>
    <phoneticPr fontId="2"/>
  </si>
  <si>
    <t>道路設計</t>
    <rPh sb="0" eb="2">
      <t>ドウロ</t>
    </rPh>
    <rPh sb="2" eb="4">
      <t>セッケイ</t>
    </rPh>
    <phoneticPr fontId="2"/>
  </si>
  <si>
    <t>道路（平面、縦断、横断、線形）、道路付属物・一般構造物の概略設計、予備設計、詳細設計、修正設計</t>
    <rPh sb="22" eb="24">
      <t>イッパン</t>
    </rPh>
    <rPh sb="24" eb="27">
      <t>コウゾウブツ</t>
    </rPh>
    <phoneticPr fontId="2"/>
  </si>
  <si>
    <t>のり面設計</t>
    <rPh sb="2" eb="3">
      <t>メン</t>
    </rPh>
    <rPh sb="3" eb="5">
      <t>セッケイ</t>
    </rPh>
    <phoneticPr fontId="2"/>
  </si>
  <si>
    <t>のり面に関する安定解析、設計（概略・予備・詳細・修正）</t>
  </si>
  <si>
    <t>橋梁設計</t>
    <rPh sb="0" eb="2">
      <t>キョウリョウ</t>
    </rPh>
    <rPh sb="2" eb="4">
      <t>セッケイ</t>
    </rPh>
    <phoneticPr fontId="2"/>
  </si>
  <si>
    <t>橋梁、橋梁拡幅、橋梁付属物における予備設計、詳細設計、修正設計</t>
    <rPh sb="0" eb="2">
      <t>キョウリョウ</t>
    </rPh>
    <rPh sb="3" eb="5">
      <t>キョウリョウ</t>
    </rPh>
    <rPh sb="5" eb="7">
      <t>カクフク</t>
    </rPh>
    <rPh sb="8" eb="10">
      <t>キョウリョウ</t>
    </rPh>
    <rPh sb="10" eb="12">
      <t>フゾク</t>
    </rPh>
    <rPh sb="12" eb="13">
      <t>ブツ</t>
    </rPh>
    <rPh sb="17" eb="19">
      <t>ヨビ</t>
    </rPh>
    <rPh sb="19" eb="21">
      <t>セッケイ</t>
    </rPh>
    <rPh sb="22" eb="24">
      <t>ショウサイ</t>
    </rPh>
    <rPh sb="24" eb="26">
      <t>セッケイ</t>
    </rPh>
    <rPh sb="27" eb="29">
      <t>シュウセイ</t>
    </rPh>
    <rPh sb="29" eb="31">
      <t>セッケイ</t>
    </rPh>
    <phoneticPr fontId="2"/>
  </si>
  <si>
    <t>トンネル設計</t>
    <rPh sb="4" eb="6">
      <t>セッケイ</t>
    </rPh>
    <phoneticPr fontId="2"/>
  </si>
  <si>
    <t>山岳・シールド・開削トンネルまたはトンネル設備における予備設計、詳細設計</t>
    <rPh sb="0" eb="2">
      <t>サンガク</t>
    </rPh>
    <rPh sb="8" eb="9">
      <t>ヒラ</t>
    </rPh>
    <rPh sb="21" eb="23">
      <t>セツビ</t>
    </rPh>
    <rPh sb="27" eb="29">
      <t>ヨビ</t>
    </rPh>
    <rPh sb="29" eb="31">
      <t>セッケイ</t>
    </rPh>
    <rPh sb="32" eb="34">
      <t>ショウサイ</t>
    </rPh>
    <rPh sb="34" eb="36">
      <t>セッケイ</t>
    </rPh>
    <phoneticPr fontId="2"/>
  </si>
  <si>
    <t>標識設計</t>
    <rPh sb="0" eb="2">
      <t>ヒョウシキ</t>
    </rPh>
    <rPh sb="2" eb="4">
      <t>セッケイ</t>
    </rPh>
    <phoneticPr fontId="2"/>
  </si>
  <si>
    <t>道路標識全般の構造計算</t>
    <rPh sb="0" eb="2">
      <t>ドウロ</t>
    </rPh>
    <rPh sb="2" eb="4">
      <t>ヒョウシキ</t>
    </rPh>
    <rPh sb="4" eb="6">
      <t>ゼンパン</t>
    </rPh>
    <rPh sb="7" eb="9">
      <t>コウゾウ</t>
    </rPh>
    <rPh sb="9" eb="11">
      <t>ケイサン</t>
    </rPh>
    <phoneticPr fontId="2"/>
  </si>
  <si>
    <t>植栽維持管理検討</t>
    <rPh sb="0" eb="2">
      <t>ショクサイ</t>
    </rPh>
    <rPh sb="2" eb="4">
      <t>イジ</t>
    </rPh>
    <rPh sb="4" eb="6">
      <t>カンリ</t>
    </rPh>
    <rPh sb="6" eb="8">
      <t>ケントウ</t>
    </rPh>
    <phoneticPr fontId="2"/>
  </si>
  <si>
    <t>植栽・樹林管理実態調査、分析、評価</t>
    <rPh sb="0" eb="2">
      <t>ショクサイ</t>
    </rPh>
    <rPh sb="3" eb="5">
      <t>ジュリン</t>
    </rPh>
    <rPh sb="5" eb="7">
      <t>カンリ</t>
    </rPh>
    <rPh sb="7" eb="9">
      <t>ジッタイ</t>
    </rPh>
    <rPh sb="9" eb="11">
      <t>チョウサ</t>
    </rPh>
    <rPh sb="12" eb="14">
      <t>ブンセキ</t>
    </rPh>
    <rPh sb="15" eb="17">
      <t>ヒョウカ</t>
    </rPh>
    <phoneticPr fontId="2"/>
  </si>
  <si>
    <t>造園設計</t>
    <rPh sb="0" eb="2">
      <t>ゾウエン</t>
    </rPh>
    <rPh sb="2" eb="4">
      <t>セッケイ</t>
    </rPh>
    <phoneticPr fontId="2"/>
  </si>
  <si>
    <t>基本設計・詳細設計（土壌調査、自然環境調査、社会環境調査）</t>
    <rPh sb="0" eb="2">
      <t>キホン</t>
    </rPh>
    <rPh sb="2" eb="4">
      <t>セッケイ</t>
    </rPh>
    <rPh sb="5" eb="7">
      <t>ショウサイ</t>
    </rPh>
    <rPh sb="7" eb="9">
      <t>セッケイ</t>
    </rPh>
    <rPh sb="10" eb="12">
      <t>ドジョウ</t>
    </rPh>
    <rPh sb="12" eb="14">
      <t>チョウサ</t>
    </rPh>
    <rPh sb="15" eb="17">
      <t>シゼン</t>
    </rPh>
    <rPh sb="17" eb="19">
      <t>カンキョウ</t>
    </rPh>
    <rPh sb="19" eb="21">
      <t>チョウサ</t>
    </rPh>
    <rPh sb="22" eb="24">
      <t>シャカイ</t>
    </rPh>
    <rPh sb="24" eb="26">
      <t>カンキョウ</t>
    </rPh>
    <rPh sb="26" eb="28">
      <t>チョウサ</t>
    </rPh>
    <phoneticPr fontId="2"/>
  </si>
  <si>
    <t>流末系統図作成</t>
    <rPh sb="0" eb="2">
      <t>リュウマツ</t>
    </rPh>
    <rPh sb="2" eb="5">
      <t>ケイトウズ</t>
    </rPh>
    <rPh sb="5" eb="7">
      <t>サクセイ</t>
    </rPh>
    <phoneticPr fontId="2"/>
  </si>
  <si>
    <t>流末排水路の現況調査、流末系統図及び流末台帳の作成</t>
    <rPh sb="0" eb="2">
      <t>リュウマツ</t>
    </rPh>
    <rPh sb="23" eb="25">
      <t>サクセイ</t>
    </rPh>
    <phoneticPr fontId="2"/>
  </si>
  <si>
    <t>土木工事完成図作成</t>
  </si>
  <si>
    <t>工事しゅん功資料を基にした土木工事完成図・道路工事完成図等の作成</t>
  </si>
  <si>
    <t>道路台帳作成</t>
  </si>
  <si>
    <t>工事しゅん功資料を基にした各種台帳等の作成</t>
  </si>
  <si>
    <t>図面・調書修正</t>
    <rPh sb="0" eb="2">
      <t>ズメン</t>
    </rPh>
    <rPh sb="3" eb="5">
      <t>チョウショ</t>
    </rPh>
    <rPh sb="5" eb="7">
      <t>シュウセイ</t>
    </rPh>
    <phoneticPr fontId="2"/>
  </si>
  <si>
    <t>既存のCAD図面（完成図・しゅん功図・その他各種図面）の修正作業</t>
  </si>
  <si>
    <t>記録・資料作成</t>
    <rPh sb="0" eb="2">
      <t>キロク</t>
    </rPh>
    <rPh sb="3" eb="5">
      <t>シリョウ</t>
    </rPh>
    <rPh sb="5" eb="7">
      <t>サクセイ</t>
    </rPh>
    <phoneticPr fontId="2"/>
  </si>
  <si>
    <t>建設・保全事業で発生した文書類（完成図、道路台帳、流末系統図、保存文書等）の整理</t>
    <rPh sb="35" eb="36">
      <t>トウ</t>
    </rPh>
    <phoneticPr fontId="2"/>
  </si>
  <si>
    <t>データ整備・修正（ArcGIS）</t>
  </si>
  <si>
    <t>ArcGISデータの整備・修正を実施する業務</t>
  </si>
  <si>
    <t>データ整備・修正（その他GIS）</t>
  </si>
  <si>
    <t>上記以外のGISデータの整備・修正を実施する業務</t>
  </si>
  <si>
    <t>データ整備・修正（ＣＡＤ）</t>
    <rPh sb="3" eb="5">
      <t>セイビ</t>
    </rPh>
    <rPh sb="6" eb="8">
      <t>シュウセイ</t>
    </rPh>
    <phoneticPr fontId="2"/>
  </si>
  <si>
    <t>ＣＡＤデータの整備・修正を実施する業務</t>
    <rPh sb="7" eb="9">
      <t>セイビ</t>
    </rPh>
    <rPh sb="10" eb="12">
      <t>シュウセイ</t>
    </rPh>
    <rPh sb="13" eb="15">
      <t>ジッシ</t>
    </rPh>
    <rPh sb="17" eb="19">
      <t>ギョウム</t>
    </rPh>
    <phoneticPr fontId="2"/>
  </si>
  <si>
    <t>データ整備・修正（その他）</t>
    <rPh sb="3" eb="5">
      <t>セイビ</t>
    </rPh>
    <rPh sb="6" eb="8">
      <t>シュウセイ</t>
    </rPh>
    <rPh sb="11" eb="12">
      <t>タ</t>
    </rPh>
    <phoneticPr fontId="2"/>
  </si>
  <si>
    <t>上記以外のデータの整備・修正を実施する業務</t>
    <rPh sb="0" eb="2">
      <t>ジョウキ</t>
    </rPh>
    <rPh sb="2" eb="4">
      <t>イガイ</t>
    </rPh>
    <rPh sb="9" eb="11">
      <t>セイビ</t>
    </rPh>
    <rPh sb="12" eb="14">
      <t>シュウセイ</t>
    </rPh>
    <rPh sb="15" eb="17">
      <t>ジッシ</t>
    </rPh>
    <rPh sb="19" eb="21">
      <t>ギョウム</t>
    </rPh>
    <phoneticPr fontId="2"/>
  </si>
  <si>
    <t>一般交通量調査</t>
  </si>
  <si>
    <t>交通量調査、休憩施設利用実態調査等調査員により計測を行う業務</t>
  </si>
  <si>
    <t>交通計測機器運用</t>
  </si>
  <si>
    <t>ビデオ調査、簡易トラカン等交通計測機器による調査・分析を行う業務</t>
  </si>
  <si>
    <t>集中工事等運用支援</t>
  </si>
  <si>
    <t>集中工事等で交通情報収集やシステムの運用を行う業務</t>
  </si>
  <si>
    <t>交通状況検討</t>
    <rPh sb="0" eb="2">
      <t>コウツウ</t>
    </rPh>
    <rPh sb="2" eb="4">
      <t>ジョウキョウ</t>
    </rPh>
    <rPh sb="4" eb="6">
      <t>ケントウ</t>
    </rPh>
    <phoneticPr fontId="2"/>
  </si>
  <si>
    <t>交通関連データの統計・解析、渋滞・事故原因分析、集中工事時の交通量推計・渋滞予測など</t>
  </si>
  <si>
    <t>交通システム開発・保守</t>
    <rPh sb="0" eb="2">
      <t>コウツウ</t>
    </rPh>
    <rPh sb="6" eb="8">
      <t>カイハツ</t>
    </rPh>
    <rPh sb="9" eb="11">
      <t>ホシュ</t>
    </rPh>
    <phoneticPr fontId="2"/>
  </si>
  <si>
    <t>交通関係の各種システム開発・保守</t>
    <rPh sb="0" eb="2">
      <t>コウツウ</t>
    </rPh>
    <rPh sb="2" eb="4">
      <t>カンケイ</t>
    </rPh>
    <rPh sb="5" eb="7">
      <t>カクシュ</t>
    </rPh>
    <rPh sb="11" eb="13">
      <t>カイハツ</t>
    </rPh>
    <rPh sb="14" eb="16">
      <t>ホシュ</t>
    </rPh>
    <phoneticPr fontId="2"/>
  </si>
  <si>
    <t>システム運用・保守技術支援</t>
  </si>
  <si>
    <t>業務システムの運営に必要なハード、ソフトウェアの管理、機能改修素案作成等業務</t>
    <rPh sb="0" eb="2">
      <t>ギョウム</t>
    </rPh>
    <rPh sb="7" eb="9">
      <t>ウンエイ</t>
    </rPh>
    <rPh sb="10" eb="12">
      <t>ヒツヨウ</t>
    </rPh>
    <rPh sb="24" eb="26">
      <t>カンリ</t>
    </rPh>
    <rPh sb="27" eb="29">
      <t>キノウ</t>
    </rPh>
    <rPh sb="29" eb="31">
      <t>カイシュウ</t>
    </rPh>
    <rPh sb="31" eb="33">
      <t>ソアン</t>
    </rPh>
    <rPh sb="33" eb="35">
      <t>サクセイ</t>
    </rPh>
    <rPh sb="35" eb="36">
      <t>トウ</t>
    </rPh>
    <rPh sb="36" eb="38">
      <t>ギョウム</t>
    </rPh>
    <phoneticPr fontId="2"/>
  </si>
  <si>
    <t>システム・データ整備</t>
  </si>
  <si>
    <t>業務システムで必要となるデータの作成、更新、削除等業務</t>
    <rPh sb="0" eb="2">
      <t>ギョウム</t>
    </rPh>
    <rPh sb="7" eb="9">
      <t>ヒツヨウ</t>
    </rPh>
    <rPh sb="16" eb="18">
      <t>サクセイ</t>
    </rPh>
    <rPh sb="19" eb="21">
      <t>コウシン</t>
    </rPh>
    <rPh sb="22" eb="24">
      <t>サクジョ</t>
    </rPh>
    <rPh sb="24" eb="25">
      <t>トウ</t>
    </rPh>
    <rPh sb="25" eb="27">
      <t>ギョウム</t>
    </rPh>
    <phoneticPr fontId="2"/>
  </si>
  <si>
    <t>システム機器構築</t>
  </si>
  <si>
    <t>業務システムの運営に必要なハード、OS、ミドルウェアの構築等業務</t>
    <rPh sb="0" eb="2">
      <t>ギョウム</t>
    </rPh>
    <rPh sb="7" eb="9">
      <t>ウンエイ</t>
    </rPh>
    <rPh sb="10" eb="12">
      <t>ヒツヨウ</t>
    </rPh>
    <rPh sb="27" eb="29">
      <t>コウチク</t>
    </rPh>
    <rPh sb="29" eb="30">
      <t>トウ</t>
    </rPh>
    <rPh sb="30" eb="32">
      <t>ギョウム</t>
    </rPh>
    <phoneticPr fontId="2"/>
  </si>
  <si>
    <t>システム設計・開発（Ｗｅｂ）</t>
    <rPh sb="4" eb="6">
      <t>セッケイ</t>
    </rPh>
    <rPh sb="7" eb="9">
      <t>カイハツ</t>
    </rPh>
    <phoneticPr fontId="2"/>
  </si>
  <si>
    <t>Ｗｅｂに関する設計・システム開発・構築・改良を実施する業務</t>
    <rPh sb="4" eb="5">
      <t>カン</t>
    </rPh>
    <rPh sb="7" eb="9">
      <t>セッケイ</t>
    </rPh>
    <rPh sb="23" eb="25">
      <t>ジッシ</t>
    </rPh>
    <phoneticPr fontId="2"/>
  </si>
  <si>
    <t>システム設計・開発（アプリケーション）</t>
    <rPh sb="4" eb="6">
      <t>セッケイ</t>
    </rPh>
    <rPh sb="7" eb="9">
      <t>カイハツ</t>
    </rPh>
    <phoneticPr fontId="2"/>
  </si>
  <si>
    <t>アプリケーション（モバイルアプリを含む）に関する設計・システム開発・構築・改良を実施する業務</t>
    <rPh sb="17" eb="18">
      <t>フク</t>
    </rPh>
    <rPh sb="21" eb="22">
      <t>カン</t>
    </rPh>
    <rPh sb="24" eb="26">
      <t>セッケイ</t>
    </rPh>
    <rPh sb="31" eb="33">
      <t>カイハツ</t>
    </rPh>
    <rPh sb="34" eb="36">
      <t>コウチク</t>
    </rPh>
    <rPh sb="37" eb="39">
      <t>カイリョウ</t>
    </rPh>
    <rPh sb="40" eb="42">
      <t>ジッシ</t>
    </rPh>
    <rPh sb="44" eb="46">
      <t>ギョウム</t>
    </rPh>
    <phoneticPr fontId="2"/>
  </si>
  <si>
    <t>システム設計・開発（ＧＩＳ）</t>
    <rPh sb="4" eb="6">
      <t>セッケイ</t>
    </rPh>
    <rPh sb="7" eb="9">
      <t>カイハツ</t>
    </rPh>
    <phoneticPr fontId="2"/>
  </si>
  <si>
    <t>ＧＩＳに関する設計・システム開発・構築・改良を実施する業務</t>
    <rPh sb="4" eb="5">
      <t>カン</t>
    </rPh>
    <rPh sb="7" eb="9">
      <t>セッケイ</t>
    </rPh>
    <rPh sb="14" eb="16">
      <t>カイハツ</t>
    </rPh>
    <rPh sb="17" eb="19">
      <t>コウチク</t>
    </rPh>
    <rPh sb="20" eb="22">
      <t>カイリョウ</t>
    </rPh>
    <rPh sb="23" eb="25">
      <t>ジッシ</t>
    </rPh>
    <rPh sb="27" eb="29">
      <t>ギョウム</t>
    </rPh>
    <phoneticPr fontId="2"/>
  </si>
  <si>
    <t>システム設計・開発（インフラ）</t>
    <rPh sb="4" eb="6">
      <t>セッケイ</t>
    </rPh>
    <rPh sb="7" eb="9">
      <t>カイハツ</t>
    </rPh>
    <phoneticPr fontId="2"/>
  </si>
  <si>
    <t>インフラに関する設計・プラットフォーム構築を実施する業務</t>
    <rPh sb="5" eb="6">
      <t>カン</t>
    </rPh>
    <rPh sb="8" eb="10">
      <t>セッケイ</t>
    </rPh>
    <rPh sb="19" eb="21">
      <t>コウチク</t>
    </rPh>
    <rPh sb="22" eb="24">
      <t>ジッシ</t>
    </rPh>
    <rPh sb="26" eb="28">
      <t>ギョウム</t>
    </rPh>
    <phoneticPr fontId="2"/>
  </si>
  <si>
    <t>システム設計・開発（クラウド）</t>
    <rPh sb="4" eb="6">
      <t>セッケイ</t>
    </rPh>
    <rPh sb="7" eb="9">
      <t>カイハツ</t>
    </rPh>
    <phoneticPr fontId="2"/>
  </si>
  <si>
    <t>クラウドに関する設計・システム開発・構築・改良を実施する業務</t>
    <rPh sb="5" eb="6">
      <t>カン</t>
    </rPh>
    <rPh sb="8" eb="10">
      <t>セッケイ</t>
    </rPh>
    <phoneticPr fontId="2"/>
  </si>
  <si>
    <t>システム導入・支援ｺﾝｻﾙﾃｨﾝｸﾞ</t>
    <rPh sb="4" eb="6">
      <t>ドウニュウ</t>
    </rPh>
    <rPh sb="7" eb="9">
      <t>シエン</t>
    </rPh>
    <phoneticPr fontId="2"/>
  </si>
  <si>
    <t>システム導入・計画および設計・構築に関するコンサルティング業務</t>
  </si>
  <si>
    <t>印刷・製本</t>
    <rPh sb="0" eb="2">
      <t>インサツ</t>
    </rPh>
    <rPh sb="3" eb="5">
      <t>セイホン</t>
    </rPh>
    <phoneticPr fontId="2"/>
  </si>
  <si>
    <t>印刷、金文字製本等</t>
    <rPh sb="0" eb="2">
      <t>インサツ</t>
    </rPh>
    <rPh sb="3" eb="4">
      <t>キン</t>
    </rPh>
    <rPh sb="4" eb="6">
      <t>モジ</t>
    </rPh>
    <rPh sb="6" eb="8">
      <t>セイホン</t>
    </rPh>
    <rPh sb="8" eb="9">
      <t>トウ</t>
    </rPh>
    <phoneticPr fontId="2"/>
  </si>
  <si>
    <t>清掃業務</t>
    <rPh sb="0" eb="2">
      <t>セイソウ</t>
    </rPh>
    <rPh sb="2" eb="4">
      <t>ギョウム</t>
    </rPh>
    <phoneticPr fontId="2"/>
  </si>
  <si>
    <t>事務所の清掃業務</t>
    <rPh sb="0" eb="2">
      <t>ジム</t>
    </rPh>
    <rPh sb="2" eb="3">
      <t>ショ</t>
    </rPh>
    <rPh sb="4" eb="6">
      <t>セイソウ</t>
    </rPh>
    <rPh sb="6" eb="8">
      <t>ギョウム</t>
    </rPh>
    <phoneticPr fontId="2"/>
  </si>
  <si>
    <t>各種講習研修</t>
    <rPh sb="0" eb="2">
      <t>カクシュ</t>
    </rPh>
    <rPh sb="2" eb="4">
      <t>コウシュウ</t>
    </rPh>
    <rPh sb="4" eb="6">
      <t>ケンシュウ</t>
    </rPh>
    <phoneticPr fontId="2"/>
  </si>
  <si>
    <t>社員教育、コンプライアンス教育および資格取得支援等の研修</t>
    <rPh sb="0" eb="2">
      <t>シャイン</t>
    </rPh>
    <rPh sb="2" eb="4">
      <t>キョウイク</t>
    </rPh>
    <rPh sb="13" eb="15">
      <t>キョウイク</t>
    </rPh>
    <rPh sb="18" eb="20">
      <t>シカク</t>
    </rPh>
    <rPh sb="20" eb="22">
      <t>シュトク</t>
    </rPh>
    <rPh sb="22" eb="24">
      <t>シエン</t>
    </rPh>
    <rPh sb="24" eb="25">
      <t>ナド</t>
    </rPh>
    <rPh sb="26" eb="28">
      <t>ケンシュウ</t>
    </rPh>
    <phoneticPr fontId="2"/>
  </si>
  <si>
    <t>展示会計画・運営</t>
    <rPh sb="0" eb="3">
      <t>テンジカイ</t>
    </rPh>
    <rPh sb="3" eb="5">
      <t>ケイカク</t>
    </rPh>
    <rPh sb="6" eb="8">
      <t>ウンエイ</t>
    </rPh>
    <phoneticPr fontId="2"/>
  </si>
  <si>
    <t>展示会出展時のブースデザイン、ブース設営、撤去、展示品の運搬及び管理</t>
  </si>
  <si>
    <t>社内広報</t>
    <rPh sb="0" eb="2">
      <t>シャナイ</t>
    </rPh>
    <rPh sb="2" eb="4">
      <t>コウホウ</t>
    </rPh>
    <phoneticPr fontId="2"/>
  </si>
  <si>
    <t>「きろぽすと」（社内報）、「会社概要」等の冊子作成やホームページの改良業務</t>
    <rPh sb="8" eb="11">
      <t>シャナイホウ</t>
    </rPh>
    <rPh sb="14" eb="16">
      <t>カイシャ</t>
    </rPh>
    <rPh sb="16" eb="18">
      <t>ガイヨウ</t>
    </rPh>
    <rPh sb="19" eb="20">
      <t>ナド</t>
    </rPh>
    <rPh sb="21" eb="23">
      <t>サッシ</t>
    </rPh>
    <rPh sb="23" eb="25">
      <t>サクセイ</t>
    </rPh>
    <rPh sb="33" eb="35">
      <t>カイリョウ</t>
    </rPh>
    <rPh sb="35" eb="37">
      <t>ギョウム</t>
    </rPh>
    <phoneticPr fontId="2"/>
  </si>
  <si>
    <t>新事業・新技術検討</t>
    <rPh sb="0" eb="1">
      <t>シン</t>
    </rPh>
    <rPh sb="1" eb="3">
      <t>ジギョウ</t>
    </rPh>
    <rPh sb="4" eb="7">
      <t>シンギジュツ</t>
    </rPh>
    <rPh sb="7" eb="9">
      <t>ケントウ</t>
    </rPh>
    <phoneticPr fontId="4"/>
  </si>
  <si>
    <t>新事業・新技術立上げにおける協力補助</t>
    <rPh sb="0" eb="1">
      <t>シン</t>
    </rPh>
    <rPh sb="1" eb="3">
      <t>ジギョウ</t>
    </rPh>
    <rPh sb="4" eb="7">
      <t>シンギジュツ</t>
    </rPh>
    <rPh sb="7" eb="9">
      <t>タチア</t>
    </rPh>
    <rPh sb="14" eb="16">
      <t>キョウリョク</t>
    </rPh>
    <rPh sb="16" eb="18">
      <t>ホジョ</t>
    </rPh>
    <phoneticPr fontId="2"/>
  </si>
  <si>
    <t>映像ソリューション事業協力支援</t>
    <rPh sb="0" eb="2">
      <t>エイゾウ</t>
    </rPh>
    <rPh sb="9" eb="11">
      <t>ジギョウ</t>
    </rPh>
    <rPh sb="11" eb="13">
      <t>キョウリョク</t>
    </rPh>
    <rPh sb="13" eb="15">
      <t>シエン</t>
    </rPh>
    <phoneticPr fontId="4"/>
  </si>
  <si>
    <t>画像変換システム(VICOMO)等の映像ソリューションにおける協力、補助</t>
  </si>
  <si>
    <t>NEWロックナット・設計・製作・改良</t>
    <rPh sb="10" eb="12">
      <t>セッケイ</t>
    </rPh>
    <rPh sb="13" eb="15">
      <t>セイサク</t>
    </rPh>
    <rPh sb="16" eb="18">
      <t>カイリョウ</t>
    </rPh>
    <phoneticPr fontId="4"/>
  </si>
  <si>
    <t>ゆるみ止めナットNEWロックナット事業におけるOEM協力等補助</t>
    <rPh sb="17" eb="19">
      <t>ジギョウ</t>
    </rPh>
    <rPh sb="26" eb="28">
      <t>キョウリョク</t>
    </rPh>
    <rPh sb="28" eb="29">
      <t>トウ</t>
    </rPh>
    <rPh sb="29" eb="31">
      <t>ホジョ</t>
    </rPh>
    <phoneticPr fontId="2"/>
  </si>
  <si>
    <t>労働者派遣</t>
    <rPh sb="0" eb="3">
      <t>ロウドウシャ</t>
    </rPh>
    <rPh sb="3" eb="5">
      <t>ハケン</t>
    </rPh>
    <phoneticPr fontId="4"/>
  </si>
  <si>
    <t>派遣労働者契約（詳細点検現場業務を除く）</t>
    <rPh sb="0" eb="2">
      <t>ハケン</t>
    </rPh>
    <rPh sb="2" eb="5">
      <t>ロウドウシャ</t>
    </rPh>
    <rPh sb="5" eb="7">
      <t>ケイヤク</t>
    </rPh>
    <phoneticPr fontId="2"/>
  </si>
  <si>
    <t>労働者派遣（詳細点検）</t>
    <rPh sb="0" eb="3">
      <t>ロウドウシャ</t>
    </rPh>
    <rPh sb="3" eb="5">
      <t>ハケン</t>
    </rPh>
    <rPh sb="6" eb="8">
      <t>ショウサイ</t>
    </rPh>
    <rPh sb="8" eb="10">
      <t>テンケン</t>
    </rPh>
    <phoneticPr fontId="4"/>
  </si>
  <si>
    <t>派遣労働者契約（詳細点検、施設点検現場業務を除く）</t>
    <rPh sb="0" eb="2">
      <t>ハケン</t>
    </rPh>
    <rPh sb="2" eb="5">
      <t>ロウドウシャ</t>
    </rPh>
    <rPh sb="5" eb="7">
      <t>ケイヤク</t>
    </rPh>
    <rPh sb="13" eb="15">
      <t>シセツ</t>
    </rPh>
    <rPh sb="15" eb="17">
      <t>テンケン</t>
    </rPh>
    <phoneticPr fontId="2"/>
  </si>
  <si>
    <t>労働者派遣（施設点検等）</t>
    <rPh sb="0" eb="3">
      <t>ロウドウシャ</t>
    </rPh>
    <rPh sb="3" eb="5">
      <t>ハケン</t>
    </rPh>
    <rPh sb="6" eb="8">
      <t>シセツ</t>
    </rPh>
    <rPh sb="8" eb="10">
      <t>テンケン</t>
    </rPh>
    <rPh sb="10" eb="11">
      <t>トウ</t>
    </rPh>
    <phoneticPr fontId="4"/>
  </si>
  <si>
    <t>施設点検業務等（グループ業務）に関する労働者派遣</t>
    <rPh sb="0" eb="2">
      <t>シセツ</t>
    </rPh>
    <rPh sb="2" eb="4">
      <t>テンケン</t>
    </rPh>
    <rPh sb="4" eb="6">
      <t>ギョウム</t>
    </rPh>
    <rPh sb="6" eb="7">
      <t>トウ</t>
    </rPh>
    <rPh sb="12" eb="14">
      <t>ギョウム</t>
    </rPh>
    <phoneticPr fontId="2"/>
  </si>
  <si>
    <t>速記・テープ起し</t>
    <rPh sb="0" eb="2">
      <t>ソッキ</t>
    </rPh>
    <rPh sb="6" eb="7">
      <t>オコ</t>
    </rPh>
    <phoneticPr fontId="4"/>
  </si>
  <si>
    <t>委員会等における議事の速記および録音されたテープからの議事録作成</t>
  </si>
  <si>
    <t>事業継続検討</t>
    <rPh sb="0" eb="2">
      <t>ジギョウ</t>
    </rPh>
    <rPh sb="2" eb="4">
      <t>ケイゾク</t>
    </rPh>
    <rPh sb="4" eb="6">
      <t>ケントウ</t>
    </rPh>
    <phoneticPr fontId="4"/>
  </si>
  <si>
    <t>市場・経済調査</t>
    <rPh sb="0" eb="2">
      <t>シジョウ</t>
    </rPh>
    <rPh sb="3" eb="5">
      <t>ケイザイ</t>
    </rPh>
    <rPh sb="5" eb="7">
      <t>チョウサ</t>
    </rPh>
    <phoneticPr fontId="4"/>
  </si>
  <si>
    <t>航空写真撮影</t>
    <rPh sb="0" eb="2">
      <t>コウクウ</t>
    </rPh>
    <rPh sb="2" eb="4">
      <t>シャシン</t>
    </rPh>
    <rPh sb="4" eb="6">
      <t>サツエイ</t>
    </rPh>
    <phoneticPr fontId="4"/>
  </si>
  <si>
    <t>レンタル</t>
  </si>
  <si>
    <t>Web site　企画・開発・保守</t>
  </si>
  <si>
    <t>情報セキュリティ監査サービス</t>
    <rPh sb="0" eb="2">
      <t>ジョウホウ</t>
    </rPh>
    <rPh sb="8" eb="10">
      <t>カンサ</t>
    </rPh>
    <phoneticPr fontId="2"/>
  </si>
  <si>
    <t>公的機関等が制定した情報セキュリティ監査基準等に則ったセキュリティ監査を実施するサービス</t>
    <rPh sb="0" eb="2">
      <t>コウテキ</t>
    </rPh>
    <rPh sb="2" eb="4">
      <t>キカン</t>
    </rPh>
    <rPh sb="4" eb="5">
      <t>トウ</t>
    </rPh>
    <rPh sb="6" eb="8">
      <t>セイテイ</t>
    </rPh>
    <rPh sb="10" eb="12">
      <t>ジョウホウ</t>
    </rPh>
    <rPh sb="18" eb="20">
      <t>カンサ</t>
    </rPh>
    <rPh sb="20" eb="22">
      <t>キジュン</t>
    </rPh>
    <rPh sb="22" eb="23">
      <t>トウ</t>
    </rPh>
    <rPh sb="24" eb="25">
      <t>ノット</t>
    </rPh>
    <rPh sb="33" eb="35">
      <t>カンサ</t>
    </rPh>
    <rPh sb="36" eb="38">
      <t>ジッシ</t>
    </rPh>
    <phoneticPr fontId="2"/>
  </si>
  <si>
    <t>その他調査業務</t>
    <rPh sb="2" eb="3">
      <t>タ</t>
    </rPh>
    <rPh sb="3" eb="5">
      <t>チョウサ</t>
    </rPh>
    <rPh sb="5" eb="7">
      <t>ギョウム</t>
    </rPh>
    <phoneticPr fontId="2"/>
  </si>
  <si>
    <t>その他設計業務</t>
    <rPh sb="2" eb="3">
      <t>タ</t>
    </rPh>
    <rPh sb="3" eb="5">
      <t>セッケイ</t>
    </rPh>
    <rPh sb="5" eb="7">
      <t>ギョウム</t>
    </rPh>
    <phoneticPr fontId="2"/>
  </si>
  <si>
    <t>その他</t>
    <rPh sb="2" eb="3">
      <t>タ</t>
    </rPh>
    <phoneticPr fontId="2"/>
  </si>
  <si>
    <t>B　リスト表</t>
    <rPh sb="5" eb="6">
      <t>ヒョウ</t>
    </rPh>
    <phoneticPr fontId="3"/>
  </si>
  <si>
    <t>名称</t>
    <rPh sb="0" eb="2">
      <t>メイショウ</t>
    </rPh>
    <phoneticPr fontId="2"/>
  </si>
  <si>
    <t>①協力会社調書　有効期間【2020.4～2023.3】
②協力会社調書を提出したことにより、エンジ関西から見積依頼や業務依頼を確約するものではありません。
③官公庁（国、都道府県、ＮＥＸCO等の請負業務において指名停止処分を受けた場合には、直ちにその旨及び処分内容を当社に報告願います。</t>
    <rPh sb="5" eb="7">
      <t>チョウショ</t>
    </rPh>
    <rPh sb="8" eb="10">
      <t>ユウコウ</t>
    </rPh>
    <rPh sb="10" eb="12">
      <t>キカン</t>
    </rPh>
    <rPh sb="36" eb="38">
      <t>テイシュツ</t>
    </rPh>
    <rPh sb="49" eb="51">
      <t>カンサイ</t>
    </rPh>
    <rPh sb="53" eb="55">
      <t>ミツモリ</t>
    </rPh>
    <rPh sb="55" eb="57">
      <t>イライ</t>
    </rPh>
    <rPh sb="58" eb="60">
      <t>ギョウム</t>
    </rPh>
    <rPh sb="60" eb="62">
      <t>イライ</t>
    </rPh>
    <rPh sb="63" eb="65">
      <t>カクヤク</t>
    </rPh>
    <rPh sb="79" eb="81">
      <t>カンコウ</t>
    </rPh>
    <rPh sb="81" eb="82">
      <t>チョウ</t>
    </rPh>
    <rPh sb="83" eb="84">
      <t>クニ</t>
    </rPh>
    <rPh sb="85" eb="89">
      <t>トドウフケン</t>
    </rPh>
    <rPh sb="95" eb="96">
      <t>トウ</t>
    </rPh>
    <rPh sb="97" eb="99">
      <t>ウケオイ</t>
    </rPh>
    <rPh sb="99" eb="101">
      <t>ギョウム</t>
    </rPh>
    <rPh sb="105" eb="107">
      <t>シメイ</t>
    </rPh>
    <rPh sb="107" eb="109">
      <t>テイシ</t>
    </rPh>
    <rPh sb="109" eb="111">
      <t>ショブン</t>
    </rPh>
    <rPh sb="112" eb="113">
      <t>ウ</t>
    </rPh>
    <rPh sb="115" eb="117">
      <t>バアイ</t>
    </rPh>
    <rPh sb="120" eb="121">
      <t>タダ</t>
    </rPh>
    <rPh sb="125" eb="126">
      <t>ムネ</t>
    </rPh>
    <rPh sb="126" eb="127">
      <t>オヨ</t>
    </rPh>
    <rPh sb="128" eb="130">
      <t>ショブン</t>
    </rPh>
    <rPh sb="130" eb="132">
      <t>ナイヨウ</t>
    </rPh>
    <rPh sb="133" eb="135">
      <t>トウシャ</t>
    </rPh>
    <rPh sb="136" eb="138">
      <t>ホウコク</t>
    </rPh>
    <rPh sb="138" eb="139">
      <t>ネガ</t>
    </rPh>
    <phoneticPr fontId="3"/>
  </si>
  <si>
    <t>01 保有施設補修・修繕</t>
  </si>
  <si>
    <t>02 施設点検調査</t>
  </si>
  <si>
    <t>03 建築設計</t>
  </si>
  <si>
    <t>04 電気設備設計</t>
  </si>
  <si>
    <t>05 通信設備設計</t>
  </si>
  <si>
    <t>06 機械設備設計</t>
  </si>
  <si>
    <t>07 建築物定期調査業務</t>
  </si>
  <si>
    <t>08 測量一般</t>
  </si>
  <si>
    <t>09 地質・土質調査</t>
  </si>
  <si>
    <t>10 環境調査</t>
  </si>
  <si>
    <t>11 橋梁調査</t>
  </si>
  <si>
    <t>12 舗装調査</t>
  </si>
  <si>
    <t>13 道路走行ビデオ撮影</t>
  </si>
  <si>
    <t>14 土工調査</t>
  </si>
  <si>
    <t>15 のり面調査</t>
  </si>
  <si>
    <t>16 トンネル調査</t>
  </si>
  <si>
    <t>17 土壌汚染調査</t>
  </si>
  <si>
    <t>18 土木点検調査</t>
  </si>
  <si>
    <t>19 土木詳細点検</t>
  </si>
  <si>
    <t>20 横断管調査</t>
  </si>
  <si>
    <t>21 自然環境調査</t>
  </si>
  <si>
    <t>22 道路設計</t>
  </si>
  <si>
    <t>23 のり面設計</t>
  </si>
  <si>
    <t>24 橋梁設計</t>
  </si>
  <si>
    <t>25 トンネル設計</t>
  </si>
  <si>
    <t>26 標識設計</t>
  </si>
  <si>
    <t>27 植栽維持管理検討</t>
  </si>
  <si>
    <t>28 造園設計</t>
  </si>
  <si>
    <t>29 流末系統図作成</t>
  </si>
  <si>
    <t>30 土木工事完成図作成</t>
  </si>
  <si>
    <t>31 道路台帳作成</t>
  </si>
  <si>
    <t>32 図面・調書修正</t>
  </si>
  <si>
    <t>33 記録・資料作成</t>
  </si>
  <si>
    <t>34 データ整備・修正（ArcGIS）</t>
  </si>
  <si>
    <t>35 データ整備・修正（その他GIS）</t>
  </si>
  <si>
    <t>36 データ整備・修正（ＣＡＤ）</t>
  </si>
  <si>
    <t>37 データ整備・修正（その他）</t>
  </si>
  <si>
    <t>38 一般交通量調査</t>
  </si>
  <si>
    <t>39 交通計測機器運用</t>
  </si>
  <si>
    <t>40 集中工事等運用支援</t>
  </si>
  <si>
    <t>41 交通状況検討</t>
  </si>
  <si>
    <t>42 交通システム開発・保守</t>
  </si>
  <si>
    <t>43 システム運用・保守技術支援</t>
  </si>
  <si>
    <t>44 システム・データ整備</t>
  </si>
  <si>
    <t>45 システム機器構築</t>
  </si>
  <si>
    <t>46 システム設計・開発（Ｗｅｂ）</t>
  </si>
  <si>
    <t>47 システム設計・開発（アプリケーション）</t>
  </si>
  <si>
    <t>48 システム設計・開発（ＧＩＳ）</t>
  </si>
  <si>
    <t>49 システム設計・開発（インフラ）</t>
  </si>
  <si>
    <t>50 システム設計・開発（クラウド）</t>
  </si>
  <si>
    <t>51 システム導入・支援ｺﾝｻﾙﾃｨﾝｸﾞ</t>
  </si>
  <si>
    <t>52 印刷・製本</t>
  </si>
  <si>
    <t>53 清掃業務</t>
  </si>
  <si>
    <t>54 各種講習研修</t>
  </si>
  <si>
    <t>55 展示会計画・運営</t>
  </si>
  <si>
    <t>56 社内広報</t>
  </si>
  <si>
    <t>57 新事業・新技術検討</t>
  </si>
  <si>
    <t>58 映像ソリューション事業協力支援</t>
  </si>
  <si>
    <t>59 NEWロックナット・設計・製作・改良</t>
  </si>
  <si>
    <t>60 労働者派遣</t>
  </si>
  <si>
    <t>61 労働者派遣（詳細点検）</t>
  </si>
  <si>
    <t>62 労働者派遣（施設点検等）</t>
  </si>
  <si>
    <t>63 速記・テープ起し</t>
  </si>
  <si>
    <t>64 事業継続検討</t>
  </si>
  <si>
    <t>65 市場・経済調査</t>
  </si>
  <si>
    <t>66 航空写真撮影</t>
  </si>
  <si>
    <t>67 レンタル</t>
  </si>
  <si>
    <t>68 Web site　企画・開発・保守</t>
  </si>
  <si>
    <t>69 情報セキュリティ監査サービス</t>
  </si>
  <si>
    <t>70 その他調査業務</t>
  </si>
  <si>
    <t>71 その他設計業務</t>
  </si>
  <si>
    <t>72 その他</t>
  </si>
  <si>
    <t>01 建設業</t>
  </si>
  <si>
    <t>02 建設コンサルタント</t>
  </si>
  <si>
    <t>03 警備業</t>
  </si>
  <si>
    <t>04 産業廃棄物収集運搬</t>
  </si>
  <si>
    <t>05 産業廃棄物処分</t>
  </si>
  <si>
    <t>06 特別管理産業廃棄物収集運搬業</t>
  </si>
  <si>
    <t>07 特別管理産業廃棄物処理</t>
  </si>
  <si>
    <t>08 廃棄物再生事業者</t>
  </si>
  <si>
    <t>09 計量証明事業</t>
  </si>
  <si>
    <t>10 測量業</t>
  </si>
  <si>
    <t>11 建築士事務所</t>
  </si>
  <si>
    <t>12 一般労働者派遣事業</t>
  </si>
  <si>
    <t>13 特定労働者派遣事業</t>
  </si>
  <si>
    <t>14 有料職業紹介事業</t>
  </si>
  <si>
    <t>15 登録点検事業者</t>
  </si>
  <si>
    <t>16 登録検査事業者</t>
  </si>
  <si>
    <t>17 登録電気工事業者</t>
  </si>
  <si>
    <t>18 電気通信事業</t>
  </si>
  <si>
    <t>19 電気通信役務</t>
  </si>
  <si>
    <t>20 無線設備等点検事業</t>
  </si>
  <si>
    <t>21 航空機使用事業</t>
  </si>
  <si>
    <t>22 地質調査業</t>
  </si>
  <si>
    <t>23 宅地建物取引業</t>
  </si>
  <si>
    <t>24 不動産鑑定業</t>
  </si>
  <si>
    <t>25 補償コンサルタント</t>
  </si>
  <si>
    <t>26 マンション管理業</t>
  </si>
  <si>
    <t>27 賃貸住宅管理業</t>
  </si>
  <si>
    <t>28 屋外広告業</t>
  </si>
  <si>
    <t>29 日本溶接協会非破壊検査事業者</t>
  </si>
  <si>
    <t>30 優良鉄筋継手部検査会社</t>
  </si>
  <si>
    <t>31 土壌汚染対策法指定調査機関</t>
  </si>
  <si>
    <t>32 汚染土壌処理業</t>
  </si>
  <si>
    <t>33 水道法による水質検査機関</t>
  </si>
  <si>
    <t>34 簡易専用水道検査機関</t>
  </si>
  <si>
    <t>35 作業環境測定機関</t>
  </si>
  <si>
    <t>36 建築物清掃業</t>
  </si>
  <si>
    <t>37 浄化槽保守点検業</t>
  </si>
  <si>
    <t>38 浄化槽工事業</t>
  </si>
  <si>
    <t>39 浄化槽清掃業</t>
  </si>
  <si>
    <t>40 排水設備指定工事店</t>
  </si>
  <si>
    <t>41 指定給水装置工事事業</t>
  </si>
  <si>
    <t>42 揮発油販売業者</t>
  </si>
  <si>
    <t>43 地下タンク等定期点検事業</t>
  </si>
  <si>
    <t>44 毒物劇物一般販売業</t>
  </si>
  <si>
    <t>45 建築物空気環境測定業</t>
  </si>
  <si>
    <t>46 下水道処理施設維持管理業</t>
  </si>
  <si>
    <t>47 特定建築物飲料水水質検査業</t>
  </si>
  <si>
    <t>48 建築物飲料水貯水槽清掃業</t>
  </si>
  <si>
    <t>49 建築物飲料水水質検査業</t>
  </si>
  <si>
    <t>50 建物排水管清掃業</t>
  </si>
  <si>
    <t>51 建築物ねずみ昆虫等防除業</t>
  </si>
  <si>
    <t>52 建築物環境衛生総合管理業</t>
  </si>
  <si>
    <t>53 第一種フロン類回収業</t>
  </si>
  <si>
    <t>54 環境監視装置の保守管理業務</t>
  </si>
  <si>
    <t>55 環境影響評価に伴う環境調査業務</t>
  </si>
  <si>
    <t>56 環境省DXN請負調査受注資格</t>
  </si>
  <si>
    <t>57 環境関連システムの設計及び保守業務</t>
  </si>
  <si>
    <t>58 自動車分解整備事業</t>
  </si>
  <si>
    <t>59 指定自動車整備事業</t>
  </si>
  <si>
    <t>60 検査業者登録証</t>
  </si>
  <si>
    <t>61 自動車破砕業</t>
  </si>
  <si>
    <t>62 金属くず商</t>
  </si>
  <si>
    <t>63 高圧ガス販売業</t>
  </si>
  <si>
    <t>64 古物商</t>
  </si>
  <si>
    <t>65 自家用自動車有償貸渡業</t>
  </si>
  <si>
    <t>66 一般貨物自動車運送業</t>
  </si>
  <si>
    <t>67 JCSS 校正事業者</t>
  </si>
  <si>
    <t>68 高度管理医療機器等販売・貸与</t>
  </si>
  <si>
    <t>69 医療機器修理業</t>
  </si>
  <si>
    <t>70 医薬品販売業</t>
  </si>
  <si>
    <t>71 特定計量器修理事業</t>
  </si>
  <si>
    <t>72 放射性同位元素使用許可</t>
  </si>
  <si>
    <t>73 VMware VPN Program-Professional</t>
  </si>
  <si>
    <t>74 Adobe CERTIFIED RESELLER</t>
  </si>
  <si>
    <t>75 レンタル業</t>
  </si>
  <si>
    <t>76 無人航空機に係る許可承認</t>
  </si>
  <si>
    <t>001 工学博士</t>
  </si>
  <si>
    <t>002 APECエンジニア</t>
  </si>
  <si>
    <t>003 技術士</t>
  </si>
  <si>
    <t>004 技術士補</t>
  </si>
  <si>
    <t>005 RCCM</t>
  </si>
  <si>
    <t>006 監理技術者</t>
  </si>
  <si>
    <t>007 環境計量士</t>
  </si>
  <si>
    <t>008 上級土木技術者</t>
  </si>
  <si>
    <t>009 土木学会二級土木技術者</t>
  </si>
  <si>
    <t>010 コンクリート診断士</t>
  </si>
  <si>
    <t>011 コンクリート構造診断士</t>
  </si>
  <si>
    <t>012 土木鋼構造診断士</t>
  </si>
  <si>
    <t>013 コンクリート主任技士</t>
  </si>
  <si>
    <t>014 コンクリート技士</t>
  </si>
  <si>
    <t>015 地質調査技士</t>
  </si>
  <si>
    <t>016 地すべり防止工事士</t>
  </si>
  <si>
    <t>017 測量士</t>
  </si>
  <si>
    <t>018 測量士補</t>
  </si>
  <si>
    <t>019 土木施工管理技士</t>
  </si>
  <si>
    <t>020 一級土木施工管理技士</t>
  </si>
  <si>
    <t>021 二級土木施工管理技士</t>
  </si>
  <si>
    <t>022 一級管工事施工管理技士</t>
  </si>
  <si>
    <t>023 二級管工事施工管理技士</t>
  </si>
  <si>
    <t>024 一級舗装施工管理技術者</t>
  </si>
  <si>
    <t>025 一級建築施工管理技士</t>
  </si>
  <si>
    <t>026 二級建築施工管理技士</t>
  </si>
  <si>
    <t>027 建設機械施工技士</t>
  </si>
  <si>
    <t>028 一級建設機械施工技士</t>
  </si>
  <si>
    <t>029 二級建設機械施工技士</t>
  </si>
  <si>
    <t>030 道路橋点検士</t>
  </si>
  <si>
    <t>031 高速道路診断士</t>
  </si>
  <si>
    <t>032 高速道路点検士</t>
  </si>
  <si>
    <t>033 高速道路診断士補</t>
  </si>
  <si>
    <t>034 電気通信主任技術者</t>
  </si>
  <si>
    <t>035 第一種電気主任技術者</t>
  </si>
  <si>
    <t>036 第二種電気主任技術者</t>
  </si>
  <si>
    <t>037 第三種電気主任技術者</t>
  </si>
  <si>
    <t>038 電気主任技術者</t>
  </si>
  <si>
    <t>039 第一種電気工事士</t>
  </si>
  <si>
    <t>040 第二種電気工事士</t>
  </si>
  <si>
    <t>041 電気工事士</t>
  </si>
  <si>
    <t>042 一級電気工事施工管理技士</t>
  </si>
  <si>
    <t>043 二級電気工事施工管理技士</t>
  </si>
  <si>
    <t>044 電気工事施工管理技士</t>
  </si>
  <si>
    <t>045 照明コンサルタント</t>
  </si>
  <si>
    <t>046 第一種自家用発電設備専門技術者</t>
  </si>
  <si>
    <t>047 特種電気工事資格者（非常用予備発電装置工事）</t>
  </si>
  <si>
    <t>048 蓄電池設備整備資格者</t>
  </si>
  <si>
    <t>049 鉛作業主任者</t>
  </si>
  <si>
    <t>050 工事担当責任者(ｱﾅﾛｸﾞ・ﾃﾞｼﾞﾀﾙ)</t>
  </si>
  <si>
    <t>051 工事担当者デジタル第一種</t>
  </si>
  <si>
    <t>052 工事担任者アナログ一種</t>
  </si>
  <si>
    <t>053 工事担当者デジタル第二種</t>
  </si>
  <si>
    <t>054 工事担任者</t>
  </si>
  <si>
    <t>055 一級総合無線通信士</t>
  </si>
  <si>
    <t>056 一級陸上無線技術士</t>
  </si>
  <si>
    <t>057 二級陸上無線技術士</t>
  </si>
  <si>
    <t>058 一級陸上特殊無線技士</t>
  </si>
  <si>
    <t>059 一級建築士</t>
  </si>
  <si>
    <t>060 二級建築士</t>
  </si>
  <si>
    <t>061 一建築士</t>
  </si>
  <si>
    <t>062 一級造園施工管理技士</t>
  </si>
  <si>
    <t>063 二級造園施工管理技士</t>
  </si>
  <si>
    <t>064 二級造園技能士</t>
  </si>
  <si>
    <t>065 樹木医</t>
  </si>
  <si>
    <t>066 自然再生士</t>
  </si>
  <si>
    <t>067 情報処理技術者</t>
  </si>
  <si>
    <t>068 第一種情報処理技術者</t>
  </si>
  <si>
    <t>069 第二種情報処理技術者</t>
  </si>
  <si>
    <t>070 基本情報技術者</t>
  </si>
  <si>
    <t>071 応用情報技術者</t>
  </si>
  <si>
    <t>072 MCP</t>
  </si>
  <si>
    <t>073 MCPCモバイルシステム技術検定1級</t>
  </si>
  <si>
    <t>074 MCPCモバイルシステム技術検定2級</t>
  </si>
  <si>
    <t>075 MCPプログラム資格</t>
  </si>
  <si>
    <t>076 ソフトウェア開発技術者</t>
  </si>
  <si>
    <t>077 テクニカルエンジニア（データベース）</t>
  </si>
  <si>
    <t>078 テクニカルエンジニア（ネットワーク）</t>
  </si>
  <si>
    <t>079 テクニカルエンジニア(システム管理)</t>
  </si>
  <si>
    <t>080 Vmware Certified
Professional on VI3</t>
  </si>
  <si>
    <t>081 オラクル認定資格 認定講師</t>
  </si>
  <si>
    <t>082 オラクルマスター</t>
  </si>
  <si>
    <t>083 オラクルマスター　ブロンズ</t>
  </si>
  <si>
    <t>084 オラクルマスター　ゴールド</t>
  </si>
  <si>
    <t>085 オラクルマスター　プラチナム</t>
  </si>
  <si>
    <t>086 オラクルマスター　シルバー</t>
  </si>
  <si>
    <t>087 Cisco CCNA</t>
  </si>
  <si>
    <t>088 Sun certified System
Administrtaor Solaris</t>
  </si>
  <si>
    <t>089 ITIL Foundation
Certificate</t>
  </si>
  <si>
    <t>090 エンタープライズ　アドミニストレータ</t>
  </si>
  <si>
    <t>091 ＰＭＰ （Project Management Professional)</t>
  </si>
  <si>
    <t>092 プロジェクトマネージャ</t>
  </si>
  <si>
    <t>093 ネットワークスペシャリスト</t>
  </si>
  <si>
    <t>094 データベーススペシャリスト</t>
  </si>
  <si>
    <t>095 エンベデッドシステムスペシャリスト</t>
  </si>
  <si>
    <t>096 情報セキュリティスペシャリスト</t>
  </si>
  <si>
    <t>097 アプリケーションエンジニア</t>
  </si>
  <si>
    <t>098 ITサービスマネージャ</t>
  </si>
  <si>
    <t>099 テクニカルエンジニア</t>
  </si>
  <si>
    <t>100 ITストラテジスト</t>
  </si>
  <si>
    <t>101 システムアーキテクト</t>
  </si>
  <si>
    <t>102 システムアナリスト</t>
  </si>
  <si>
    <t>103 情報セキュリティｱﾄﾞﾐﾆｽﾄﾚｰﾀ</t>
  </si>
  <si>
    <t>104 初級システムアドミニストレータ</t>
  </si>
  <si>
    <t>105 情報ｾｷｭﾘﾃｨ管理士</t>
  </si>
  <si>
    <t>106 システム監査技術者</t>
  </si>
  <si>
    <t>107 SXF技術者</t>
  </si>
  <si>
    <t>108 データベース技術者資格関連</t>
  </si>
  <si>
    <t>109 P2M資格関連</t>
  </si>
  <si>
    <t>110 情報技術者資格関連</t>
  </si>
  <si>
    <t>111 情報処理安全確保支援士</t>
  </si>
  <si>
    <t>112 ｅラーニング プロフェッショナル</t>
  </si>
  <si>
    <t>113 三次元CAD利用技術者一級</t>
  </si>
  <si>
    <t>114 交通工学認定ＴＯＥ，ＴＯＰ</t>
  </si>
  <si>
    <t>115 マスター・マネジメント・コンサルタント</t>
  </si>
  <si>
    <t>116 マネジメント・コンサルタント</t>
  </si>
  <si>
    <t>117 マネジメントインストラクター</t>
  </si>
  <si>
    <t>118 宅地建物取引主任者</t>
  </si>
  <si>
    <t>119 マンション管理士</t>
  </si>
  <si>
    <t>120 管理業務主任者</t>
  </si>
  <si>
    <t>121 作業環境測定士</t>
  </si>
  <si>
    <t>122 臭気判定士</t>
  </si>
  <si>
    <t>123 アスベスト診断士</t>
  </si>
  <si>
    <t>124 補償業務管理士</t>
  </si>
  <si>
    <t>125 不動産鑑定士</t>
  </si>
  <si>
    <t>126 土地家屋調査士</t>
  </si>
  <si>
    <t>127 土地区画整理士</t>
  </si>
  <si>
    <t>128 下水道管理技術者</t>
  </si>
  <si>
    <t>129 下水事業第二種技術検定</t>
  </si>
  <si>
    <t>130 下水事業第三種技術検定</t>
  </si>
  <si>
    <t>131 産業洗浄技能士（高圧洗浄）</t>
  </si>
  <si>
    <t>132 非破壊検査技術者</t>
  </si>
  <si>
    <t>133 Ｘ線作業主任者</t>
  </si>
  <si>
    <t>134 γ線透過写真撮影主任者</t>
  </si>
  <si>
    <t>135 溶接技術者資格認定</t>
  </si>
  <si>
    <t>136 鉄筋継手部検査技術者</t>
  </si>
  <si>
    <t>137 配筋探査技術者</t>
  </si>
  <si>
    <t>138 インフラ調査士</t>
  </si>
  <si>
    <t>139 建築設備士</t>
  </si>
  <si>
    <t>140 建築積算士</t>
  </si>
  <si>
    <t>141 機械技能保全士</t>
  </si>
  <si>
    <t>142 建設機械整備一・二級</t>
  </si>
  <si>
    <t>143 自動車整備士</t>
  </si>
  <si>
    <t>144 自動車検査員</t>
  </si>
  <si>
    <t>145 可搬形発電機整備技術者</t>
  </si>
  <si>
    <t>146 フォークリフト検査業所属検査者</t>
  </si>
  <si>
    <t>147 高所作業車検査業</t>
  </si>
  <si>
    <t>148 締め固め検査業</t>
  </si>
  <si>
    <t>149 不整地運搬車検査業</t>
  </si>
  <si>
    <t>150 整地・運搬・掘削・解体検査業</t>
  </si>
  <si>
    <t>151 基礎工事車両検査者</t>
  </si>
  <si>
    <t>152 自主保全士</t>
  </si>
  <si>
    <t>153 ＱＣ検定</t>
  </si>
  <si>
    <t>154 上級造園修景士</t>
  </si>
  <si>
    <t>155 特殊高所技術者</t>
  </si>
  <si>
    <t>156 水路測量技術検定一級</t>
  </si>
  <si>
    <t>157 水路測量技術検定二級</t>
  </si>
  <si>
    <t>158 港湾海洋調査士</t>
  </si>
  <si>
    <t>159 港湾海洋調査士補</t>
  </si>
  <si>
    <t>160 警備員指導教育責任者</t>
  </si>
  <si>
    <t>161 交通誘導警備業務一級</t>
  </si>
  <si>
    <t>162 交通誘導警備業務二級</t>
  </si>
  <si>
    <t>163 雑踏警備業務二級</t>
  </si>
  <si>
    <t>164 施設警備業務</t>
  </si>
  <si>
    <t>165 JR西日本　工事管理者</t>
  </si>
  <si>
    <t>166 JR西日本　列車見張員</t>
  </si>
  <si>
    <t>167 あと施工アンカー技術管理士</t>
  </si>
  <si>
    <t>168 グランドアンカー施工士</t>
  </si>
  <si>
    <t>169 のり面施工管理技術者</t>
  </si>
  <si>
    <t>170 ジェットグラウト技士</t>
  </si>
  <si>
    <t>171 登録標識・路面標示基幹技能者</t>
  </si>
  <si>
    <t>172 路面標示施工技能士</t>
  </si>
  <si>
    <t>173 道路標識設置・診断士</t>
  </si>
  <si>
    <t>174 基礎施工士</t>
  </si>
  <si>
    <t>175 ロープアクセス技師</t>
  </si>
  <si>
    <t>176 プレス機械作業主任者</t>
  </si>
  <si>
    <t>177 冷凍機械責任者</t>
  </si>
  <si>
    <t>178 冷媒回収技術者</t>
  </si>
  <si>
    <t>179 酸素欠乏・硫化水素危険作業主任者</t>
  </si>
  <si>
    <t>180 第二種酸素欠乏危険作業主任者</t>
  </si>
  <si>
    <t>181 大型自動車運転免許</t>
  </si>
  <si>
    <t>182 大型特殊自動車</t>
  </si>
  <si>
    <t>183 高所作業車技能講習修了者</t>
  </si>
  <si>
    <t>184 ゴンドラ特別教育修了者</t>
  </si>
  <si>
    <t>185 足場組み立て等作業主任者</t>
  </si>
  <si>
    <t>186 フォークリフト</t>
  </si>
  <si>
    <t>187 移動式クレーン（5ｔ以上）</t>
  </si>
  <si>
    <t>188 小型移動式クレーン</t>
  </si>
  <si>
    <t>189 天井クレーン</t>
  </si>
  <si>
    <t>190 クレーン運転業務特別教育</t>
  </si>
  <si>
    <t>191 玉掛け</t>
  </si>
  <si>
    <t>192 動力プレス機械特定自主検査者</t>
  </si>
  <si>
    <t>193 公害防止管理者</t>
  </si>
  <si>
    <t>194 石綿作業主任者</t>
  </si>
  <si>
    <t>195 放射線取扱主任者</t>
  </si>
  <si>
    <t>196 第二種放射線取扱主任者</t>
  </si>
  <si>
    <t>197 特定化学物質作業主任者</t>
  </si>
  <si>
    <t>198 有機溶剤作業主任者</t>
  </si>
  <si>
    <t>199 収集運搬管理士</t>
  </si>
  <si>
    <t>200 特別管理産業廃棄物管理責任者</t>
  </si>
  <si>
    <t>201 産業廃棄物処理施設技術管理者</t>
  </si>
  <si>
    <t>202 産業廃棄物中間処理施設技術管理士</t>
  </si>
  <si>
    <t>203 産業廃棄物管理責任者</t>
  </si>
  <si>
    <t>204 一般廃棄物実務管理者</t>
  </si>
  <si>
    <t>205 最終処分技術管理者</t>
  </si>
  <si>
    <t>206 危険物処理施設技術管理者</t>
  </si>
  <si>
    <t>207 毒物・劇物取扱者</t>
  </si>
  <si>
    <t>208 危険物取扱者（甲種・乙種類）</t>
  </si>
  <si>
    <t>209 フロン類回収処理技術者</t>
  </si>
  <si>
    <t>210 給水装置工事主任技術者</t>
  </si>
  <si>
    <t>211 飲料水貯水槽清掃作業監督者</t>
  </si>
  <si>
    <t>212 上水道技術管理者</t>
  </si>
  <si>
    <t>213 下水道排水設備工事責任技術者</t>
  </si>
  <si>
    <t>214 排水管清掃作業監督者</t>
  </si>
  <si>
    <t>215 建築物環境衛生管理技術者</t>
  </si>
  <si>
    <t>216 貯水槽水道衛生管理士</t>
  </si>
  <si>
    <t>217 貯水槽清掃作業監督者</t>
  </si>
  <si>
    <t>218 清掃作業監督者</t>
  </si>
  <si>
    <t>219 防除作業監督者</t>
  </si>
  <si>
    <t>220 衛生管理者</t>
  </si>
  <si>
    <t>221 空気環境測定実施者</t>
  </si>
  <si>
    <t>222 空調給排水管理監督者</t>
  </si>
  <si>
    <t>223 消防設備士</t>
  </si>
  <si>
    <t>224 消防設備点検資格者（一種・二種）</t>
  </si>
  <si>
    <t>225 浄化槽設備士</t>
  </si>
  <si>
    <t>226 浄化槽管理士</t>
  </si>
  <si>
    <t>227 浄化槽技術管理者</t>
  </si>
  <si>
    <t>228 水槽診断士</t>
  </si>
  <si>
    <t>229 地下タンク等定期点検技術者</t>
  </si>
  <si>
    <t>230 ビルクリーニング技能士</t>
  </si>
  <si>
    <t>231 ビル設備管理士</t>
  </si>
  <si>
    <t>232 病院清掃受託責任者</t>
  </si>
  <si>
    <t>233 医療機器修理業責任技術者</t>
  </si>
  <si>
    <t>234 第2種放射線取扱主任</t>
  </si>
  <si>
    <t>235 土壌汚染調査技術管理者</t>
  </si>
  <si>
    <t>236 ﾎﾞｲﾗｰ整備士・二級ﾎﾞｲﾗｰ技士</t>
  </si>
  <si>
    <t xml:space="preserve">237 ガス溶接技能者     </t>
  </si>
  <si>
    <t>238 高圧ガス製造保安責任者</t>
  </si>
  <si>
    <t>239 高圧ガス販売主任者</t>
  </si>
  <si>
    <t xml:space="preserve">240 アーク溶接作業者  </t>
  </si>
  <si>
    <t>241 破砕・リサイクル施設技術管理士</t>
  </si>
  <si>
    <t>242 金属バネ製造技能士一級</t>
  </si>
  <si>
    <t>243 金属バネ製造技能士二級</t>
  </si>
  <si>
    <t>244 回転翼航空機　事業用操縦士</t>
  </si>
  <si>
    <t>245 回転翼航空機　航空整備士</t>
  </si>
  <si>
    <t>246 防災士(日本防災士機構認証)</t>
  </si>
  <si>
    <t>247 事業継続准主任管理者（BCAO認定）</t>
  </si>
  <si>
    <t xml:space="preserve">248 事業継続初級管理者（BCAO認定） </t>
  </si>
  <si>
    <t>249 専門統計調査士</t>
  </si>
  <si>
    <t>250 専門社会調査士</t>
  </si>
  <si>
    <t>251 産業カウンセラー</t>
  </si>
  <si>
    <t>252 臨床心理士</t>
  </si>
  <si>
    <t>253 精神保健福祉士</t>
  </si>
  <si>
    <t>254 CALS/ECインストラクター</t>
  </si>
  <si>
    <t>255 イラストレータークリエイター一級</t>
  </si>
  <si>
    <t>256 公文書管理検定実務編</t>
  </si>
  <si>
    <t>257 建設業経理事務士二級</t>
  </si>
  <si>
    <t>258 電子化ファイリング検定A級</t>
  </si>
  <si>
    <t>259 空間情報総括監理技術者</t>
  </si>
  <si>
    <t>260 文書情報マネージャー</t>
  </si>
  <si>
    <t>261 文書情報管理士</t>
  </si>
  <si>
    <t>262 文書情報管理士一級</t>
  </si>
  <si>
    <t>263 文書情報管理士二級</t>
  </si>
  <si>
    <t>264 簿記資格関連</t>
  </si>
  <si>
    <t>265 中小企業診断士</t>
  </si>
  <si>
    <t>266 ISO9001主任審査員</t>
  </si>
  <si>
    <t>267 ISO9001/14001審査員補</t>
  </si>
  <si>
    <t>268 ISO14001/27001　主任審査員</t>
  </si>
  <si>
    <t>協力会社名</t>
    <rPh sb="0" eb="2">
      <t>キョウリョク</t>
    </rPh>
    <rPh sb="2" eb="4">
      <t>カイシャ</t>
    </rPh>
    <rPh sb="4" eb="5">
      <t>メイ</t>
    </rPh>
    <phoneticPr fontId="7"/>
  </si>
  <si>
    <t>協力会社リスト【調査・設計・役務・その他】</t>
    <rPh sb="0" eb="2">
      <t>キョウリョク</t>
    </rPh>
    <rPh sb="2" eb="4">
      <t>カイシャ</t>
    </rPh>
    <rPh sb="8" eb="10">
      <t>チョウサ</t>
    </rPh>
    <rPh sb="11" eb="13">
      <t>セッケイ</t>
    </rPh>
    <rPh sb="14" eb="16">
      <t>エキム</t>
    </rPh>
    <rPh sb="19" eb="20">
      <t>タ</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</si>
</sst>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8" x14ac:knownFonts="1">
    <font>
      <sz val="11"/>
      <name val="ＭＳ Ｐ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9"/>
      <color indexed="0"/>
      <name val="ＭＳ Ｐゴシック"/>
      <family val="3"/>
      <charset val="128"/>
    </font>
    <font>
      <i/>
      <sz val="11"/>
      <name val="ＭＳ Ｐゴシック"/>
      <family val="3"/>
      <charset val="128"/>
    </font>
    <font>
      <b/>
      <sz val="11"/>
      <name val="ＭＳ Ｐゴシック"/>
      <family val="3"/>
      <charset val="128"/>
    </font>
    <font>
      <sz val="6"/>
      <name val="ＭＳ Ｐゴシック"/>
      <family val="2"/>
      <charset val="128"/>
      <scheme val="minor"/>
    </font>
    <font>
      <sz val="10"/>
      <name val="ＭＳ Ｐゴシック"/>
      <family val="3"/>
      <charset val="128"/>
    </font>
    <font>
      <sz val="10"/>
      <name val="ＭＳ Ｐゴシック"/>
      <family val="3"/>
      <charset val="128"/>
      <scheme val="minor"/>
    </font>
    <font>
      <b/>
      <u/>
      <sz val="12"/>
      <name val="ＭＳ Ｐゴシック"/>
      <family val="3"/>
      <charset val="128"/>
    </font>
    <font>
      <sz val="9"/>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9"/>
      <name val="ＭＳ Ｐゴシック"/>
      <family val="3"/>
      <charset val="128"/>
      <scheme val="minor"/>
    </font>
    <font>
      <sz val="9"/>
      <color indexed="0"/>
      <name val="ＭＳ Ｐゴシック"/>
      <family val="3"/>
      <charset val="128"/>
      <scheme val="minor"/>
    </font>
    <font>
      <sz val="11"/>
      <color theme="1"/>
      <name val="ＭＳ Ｐゴシック"/>
      <family val="3"/>
      <charset val="128"/>
      <scheme val="minor"/>
    </font>
    <font>
      <b/>
      <sz val="16"/>
      <name val="ＭＳ Ｐゴシック"/>
      <family val="3"/>
      <charset val="128"/>
    </font>
  </fonts>
  <fills count="12">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rgb="FFFFC000"/>
        <bgColor indexed="64"/>
      </patternFill>
    </fill>
    <fill>
      <patternFill patternType="solid">
        <fgColor theme="0" tint="-4.9989318521683403E-2"/>
        <bgColor indexed="64"/>
      </patternFill>
    </fill>
  </fills>
  <borders count="71">
    <border>
      <left/>
      <right/>
      <top/>
      <bottom/>
      <diagonal/>
    </border>
    <border>
      <left/>
      <right/>
      <top/>
      <bottom style="medium">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double">
        <color indexed="64"/>
      </left>
      <right/>
      <top style="medium">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2">
    <xf numFmtId="0" fontId="0" fillId="0" borderId="0"/>
    <xf numFmtId="38" fontId="3" fillId="0" borderId="0" applyFont="0" applyFill="0" applyBorder="0" applyAlignment="0" applyProtection="0"/>
  </cellStyleXfs>
  <cellXfs count="357">
    <xf numFmtId="0" fontId="0" fillId="0" borderId="0" xfId="0"/>
    <xf numFmtId="0" fontId="6" fillId="0" borderId="0" xfId="0" applyFont="1"/>
    <xf numFmtId="0" fontId="2" fillId="0" borderId="8" xfId="0" applyFont="1" applyBorder="1" applyAlignment="1">
      <alignment vertical="center"/>
    </xf>
    <xf numFmtId="0" fontId="0" fillId="0" borderId="8" xfId="0" applyBorder="1"/>
    <xf numFmtId="0" fontId="0" fillId="0" borderId="0" xfId="0" applyFill="1" applyBorder="1"/>
    <xf numFmtId="0" fontId="8" fillId="0" borderId="45" xfId="0" applyFont="1" applyBorder="1"/>
    <xf numFmtId="38" fontId="4" fillId="3" borderId="24" xfId="1" applyFont="1" applyFill="1" applyBorder="1" applyAlignment="1" applyProtection="1">
      <alignment horizontal="center" vertical="center"/>
      <protection locked="0"/>
    </xf>
    <xf numFmtId="38" fontId="4" fillId="3" borderId="38" xfId="1" applyFont="1" applyFill="1" applyBorder="1" applyAlignment="1" applyProtection="1">
      <alignment horizontal="center" vertical="center"/>
      <protection locked="0"/>
    </xf>
    <xf numFmtId="38" fontId="4" fillId="3" borderId="14" xfId="1" applyFont="1" applyFill="1" applyBorder="1" applyAlignment="1" applyProtection="1">
      <alignment horizontal="center" vertical="center"/>
      <protection locked="0"/>
    </xf>
    <xf numFmtId="0" fontId="4" fillId="0" borderId="9" xfId="0" applyFont="1" applyBorder="1" applyAlignment="1" applyProtection="1">
      <alignment vertical="center"/>
    </xf>
    <xf numFmtId="0" fontId="4" fillId="0" borderId="8" xfId="0" applyFont="1" applyBorder="1" applyAlignment="1" applyProtection="1">
      <alignment vertical="center"/>
    </xf>
    <xf numFmtId="0" fontId="4" fillId="0" borderId="25" xfId="0" applyFont="1" applyBorder="1" applyAlignment="1" applyProtection="1">
      <alignment horizontal="center" vertical="center"/>
    </xf>
    <xf numFmtId="0" fontId="4" fillId="0" borderId="0" xfId="0" applyFont="1" applyBorder="1" applyAlignment="1" applyProtection="1">
      <alignment vertical="center"/>
    </xf>
    <xf numFmtId="0" fontId="2" fillId="0" borderId="0" xfId="0" applyFont="1" applyProtection="1"/>
    <xf numFmtId="0" fontId="2" fillId="0" borderId="0" xfId="0" applyFont="1" applyAlignment="1" applyProtection="1">
      <alignment vertical="center"/>
    </xf>
    <xf numFmtId="0" fontId="6" fillId="2" borderId="27" xfId="0" applyFont="1" applyFill="1" applyBorder="1" applyAlignment="1">
      <alignment horizontal="center"/>
    </xf>
    <xf numFmtId="0" fontId="6" fillId="2" borderId="69" xfId="0" applyFont="1" applyFill="1" applyBorder="1" applyAlignment="1">
      <alignment horizontal="center"/>
    </xf>
    <xf numFmtId="0" fontId="6" fillId="2" borderId="49" xfId="0" applyFont="1" applyFill="1" applyBorder="1" applyAlignment="1">
      <alignment horizontal="center"/>
    </xf>
    <xf numFmtId="0" fontId="6" fillId="2" borderId="51" xfId="0" applyFont="1" applyFill="1" applyBorder="1" applyAlignment="1">
      <alignment horizontal="center"/>
    </xf>
    <xf numFmtId="0" fontId="8" fillId="0" borderId="22" xfId="0" applyFont="1" applyBorder="1" applyAlignment="1">
      <alignment vertical="center" wrapText="1"/>
    </xf>
    <xf numFmtId="0" fontId="9" fillId="0" borderId="22" xfId="0" applyFont="1" applyBorder="1" applyAlignment="1">
      <alignment vertical="center" wrapText="1"/>
    </xf>
    <xf numFmtId="0" fontId="2" fillId="0" borderId="23" xfId="0" applyFont="1" applyBorder="1" applyAlignment="1">
      <alignment vertical="center"/>
    </xf>
    <xf numFmtId="0" fontId="0" fillId="0" borderId="28" xfId="0" applyBorder="1" applyAlignment="1">
      <alignment horizontal="center"/>
    </xf>
    <xf numFmtId="0" fontId="0" fillId="0" borderId="22" xfId="0" applyBorder="1"/>
    <xf numFmtId="0" fontId="8" fillId="0" borderId="22" xfId="0" applyFont="1" applyBorder="1" applyAlignment="1">
      <alignment vertical="center"/>
    </xf>
    <xf numFmtId="0" fontId="2" fillId="0" borderId="45" xfId="0" applyFont="1" applyBorder="1"/>
    <xf numFmtId="0" fontId="0" fillId="0" borderId="0" xfId="0" applyBorder="1"/>
    <xf numFmtId="0" fontId="8" fillId="0" borderId="22" xfId="0" applyFont="1" applyBorder="1" applyAlignment="1">
      <alignment vertical="center" wrapText="1" shrinkToFit="1"/>
    </xf>
    <xf numFmtId="0" fontId="0" fillId="0" borderId="23" xfId="0" applyBorder="1"/>
    <xf numFmtId="0" fontId="0" fillId="0" borderId="45" xfId="0" applyBorder="1" applyAlignment="1">
      <alignment vertical="center"/>
    </xf>
    <xf numFmtId="0" fontId="9" fillId="0" borderId="22" xfId="0" applyFont="1" applyBorder="1" applyAlignment="1">
      <alignment vertical="center" wrapText="1" shrinkToFit="1"/>
    </xf>
    <xf numFmtId="0" fontId="5" fillId="0" borderId="0" xfId="0" applyFont="1" applyBorder="1"/>
    <xf numFmtId="0" fontId="8" fillId="0" borderId="23" xfId="0" applyFont="1" applyBorder="1" applyAlignment="1">
      <alignment vertical="center"/>
    </xf>
    <xf numFmtId="0" fontId="2" fillId="0" borderId="22" xfId="0" applyFont="1" applyBorder="1" applyAlignment="1">
      <alignment vertical="center"/>
    </xf>
    <xf numFmtId="0" fontId="8" fillId="0" borderId="23" xfId="0" applyFont="1" applyBorder="1"/>
    <xf numFmtId="0" fontId="8" fillId="0" borderId="22" xfId="0" applyFont="1" applyBorder="1" applyAlignment="1">
      <alignment vertical="center" shrinkToFit="1"/>
    </xf>
    <xf numFmtId="0" fontId="0" fillId="0" borderId="30" xfId="0" applyBorder="1" applyAlignment="1">
      <alignment horizontal="center"/>
    </xf>
    <xf numFmtId="0" fontId="0" fillId="0" borderId="53" xfId="0" applyBorder="1"/>
    <xf numFmtId="0" fontId="0" fillId="0" borderId="29" xfId="0" applyBorder="1"/>
    <xf numFmtId="0" fontId="11" fillId="0" borderId="0" xfId="0" applyFont="1" applyFill="1" applyAlignment="1">
      <alignment horizontal="center" vertical="center" wrapText="1"/>
    </xf>
    <xf numFmtId="0" fontId="11" fillId="0" borderId="0" xfId="0" applyFont="1" applyFill="1" applyAlignment="1">
      <alignment horizontal="left" vertical="center" wrapText="1"/>
    </xf>
    <xf numFmtId="38" fontId="11" fillId="0" borderId="0" xfId="1" applyFont="1" applyAlignment="1">
      <alignment horizontal="center" vertical="center" wrapText="1"/>
    </xf>
    <xf numFmtId="0" fontId="11" fillId="0" borderId="0" xfId="0" applyFont="1" applyAlignment="1">
      <alignment vertical="center"/>
    </xf>
    <xf numFmtId="0" fontId="0" fillId="0" borderId="0" xfId="0" applyAlignment="1">
      <alignment wrapText="1"/>
    </xf>
    <xf numFmtId="0" fontId="12" fillId="0" borderId="0" xfId="0" applyFont="1" applyAlignment="1">
      <alignment vertical="center"/>
    </xf>
    <xf numFmtId="0" fontId="13" fillId="0" borderId="0" xfId="0" applyFont="1" applyFill="1" applyAlignment="1">
      <alignment vertical="center"/>
    </xf>
    <xf numFmtId="0" fontId="12" fillId="0" borderId="0" xfId="0" applyFont="1" applyFill="1" applyAlignment="1">
      <alignment horizontal="left" vertical="center"/>
    </xf>
    <xf numFmtId="0" fontId="0" fillId="0" borderId="0" xfId="0" applyAlignment="1"/>
    <xf numFmtId="38" fontId="11" fillId="5" borderId="8" xfId="1" applyFont="1" applyFill="1" applyBorder="1" applyAlignment="1">
      <alignment horizontal="center" vertical="center" wrapText="1"/>
    </xf>
    <xf numFmtId="0" fontId="11" fillId="5" borderId="8"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8" xfId="0" applyFont="1" applyFill="1" applyBorder="1" applyAlignment="1">
      <alignment horizontal="center" vertical="center"/>
    </xf>
    <xf numFmtId="0" fontId="11" fillId="0" borderId="8" xfId="0" applyFont="1" applyFill="1" applyBorder="1" applyAlignment="1">
      <alignment horizontal="left" vertical="center"/>
    </xf>
    <xf numFmtId="0" fontId="14" fillId="0" borderId="8" xfId="0" applyFont="1" applyFill="1" applyBorder="1" applyAlignment="1">
      <alignment horizontal="center" vertical="center"/>
    </xf>
    <xf numFmtId="31" fontId="11" fillId="0" borderId="8" xfId="0" applyNumberFormat="1" applyFont="1" applyFill="1" applyBorder="1" applyAlignment="1">
      <alignment horizontal="center" vertical="center"/>
    </xf>
    <xf numFmtId="38" fontId="11" fillId="0" borderId="8" xfId="1" applyFont="1" applyFill="1" applyBorder="1" applyAlignment="1">
      <alignment horizontal="center" vertical="center"/>
    </xf>
    <xf numFmtId="0" fontId="11" fillId="0" borderId="8" xfId="0" applyFont="1" applyFill="1" applyBorder="1" applyAlignment="1">
      <alignment vertical="center"/>
    </xf>
    <xf numFmtId="38" fontId="11" fillId="0" borderId="8" xfId="0" applyNumberFormat="1" applyFont="1" applyFill="1" applyBorder="1" applyAlignment="1">
      <alignment vertical="center"/>
    </xf>
    <xf numFmtId="0" fontId="15" fillId="0" borderId="8" xfId="0" applyFont="1" applyFill="1" applyBorder="1" applyAlignment="1">
      <alignment horizontal="center" vertical="center"/>
    </xf>
    <xf numFmtId="38" fontId="11" fillId="7" borderId="8" xfId="1" applyFont="1" applyFill="1" applyBorder="1" applyAlignment="1">
      <alignment horizontal="center" vertical="center"/>
    </xf>
    <xf numFmtId="0" fontId="11" fillId="0" borderId="0" xfId="0" applyFont="1" applyAlignment="1">
      <alignment horizontal="center" vertical="center"/>
    </xf>
    <xf numFmtId="49" fontId="11" fillId="0" borderId="8" xfId="0" applyNumberFormat="1" applyFont="1" applyFill="1" applyBorder="1" applyAlignment="1">
      <alignment horizontal="left" vertical="center"/>
    </xf>
    <xf numFmtId="0" fontId="12" fillId="0" borderId="0" xfId="0" applyFont="1" applyFill="1" applyAlignment="1">
      <alignment horizontal="center" vertical="center"/>
    </xf>
    <xf numFmtId="38" fontId="11" fillId="5" borderId="53" xfId="1" applyFont="1" applyFill="1" applyBorder="1" applyAlignment="1">
      <alignment horizontal="center" vertical="center" wrapText="1"/>
    </xf>
    <xf numFmtId="0" fontId="13" fillId="0" borderId="0" xfId="0" applyFont="1" applyAlignment="1">
      <alignment vertical="center"/>
    </xf>
    <xf numFmtId="176" fontId="13" fillId="0" borderId="0" xfId="0" applyNumberFormat="1" applyFont="1" applyAlignment="1">
      <alignment vertical="center"/>
    </xf>
    <xf numFmtId="0" fontId="11" fillId="5" borderId="8" xfId="0" applyFont="1" applyFill="1" applyBorder="1" applyAlignment="1">
      <alignment horizontal="center" vertical="center" wrapText="1"/>
    </xf>
    <xf numFmtId="0" fontId="16" fillId="0" borderId="0" xfId="0" applyFont="1" applyFill="1" applyAlignment="1">
      <alignment vertical="center"/>
    </xf>
    <xf numFmtId="0" fontId="16" fillId="0" borderId="0" xfId="0" applyFont="1" applyFill="1" applyAlignment="1">
      <alignment horizontal="center" vertical="center"/>
    </xf>
    <xf numFmtId="0" fontId="16" fillId="5" borderId="8" xfId="0" applyFont="1" applyFill="1" applyBorder="1" applyAlignment="1">
      <alignment vertical="top" textRotation="255" wrapText="1"/>
    </xf>
    <xf numFmtId="0" fontId="16" fillId="5" borderId="8" xfId="0" applyFont="1" applyFill="1" applyBorder="1" applyAlignment="1">
      <alignment horizontal="center" vertical="top" textRotation="255" wrapText="1"/>
    </xf>
    <xf numFmtId="0" fontId="16" fillId="8" borderId="8" xfId="0" applyFont="1" applyFill="1" applyBorder="1" applyAlignment="1">
      <alignment vertical="top" textRotation="255" wrapText="1"/>
    </xf>
    <xf numFmtId="0" fontId="16" fillId="0" borderId="0" xfId="0" applyFont="1" applyFill="1" applyAlignment="1">
      <alignment vertical="top" wrapText="1"/>
    </xf>
    <xf numFmtId="0" fontId="16" fillId="9" borderId="8" xfId="0" applyFont="1" applyFill="1" applyBorder="1" applyAlignment="1">
      <alignment vertical="top" textRotation="255" wrapText="1"/>
    </xf>
    <xf numFmtId="0" fontId="16" fillId="2" borderId="8" xfId="0" applyFont="1" applyFill="1" applyBorder="1" applyAlignment="1">
      <alignment vertical="top" textRotation="255" wrapText="1"/>
    </xf>
    <xf numFmtId="176" fontId="16" fillId="0" borderId="8" xfId="0" quotePrefix="1" applyNumberFormat="1" applyFont="1" applyFill="1" applyBorder="1" applyAlignment="1">
      <alignment vertical="center"/>
    </xf>
    <xf numFmtId="0" fontId="16" fillId="0" borderId="8" xfId="0" applyFont="1" applyFill="1" applyBorder="1" applyAlignment="1">
      <alignment horizontal="center" vertical="center"/>
    </xf>
    <xf numFmtId="0" fontId="16" fillId="0" borderId="8" xfId="0" applyFont="1" applyFill="1" applyBorder="1" applyAlignment="1">
      <alignment vertical="center"/>
    </xf>
    <xf numFmtId="0" fontId="16" fillId="11" borderId="8" xfId="0" applyFont="1" applyFill="1" applyBorder="1" applyAlignment="1">
      <alignment vertical="center"/>
    </xf>
    <xf numFmtId="176" fontId="16" fillId="0" borderId="0" xfId="0" quotePrefix="1" applyNumberFormat="1" applyFont="1" applyFill="1" applyBorder="1" applyAlignment="1">
      <alignment vertical="center"/>
    </xf>
    <xf numFmtId="0" fontId="16" fillId="0" borderId="0" xfId="0" applyFont="1" applyFill="1" applyBorder="1" applyAlignment="1">
      <alignment horizontal="center" vertical="center"/>
    </xf>
    <xf numFmtId="0" fontId="16" fillId="0" borderId="0" xfId="0" applyFont="1" applyFill="1" applyBorder="1" applyAlignment="1">
      <alignment vertical="center"/>
    </xf>
    <xf numFmtId="0" fontId="16" fillId="11" borderId="0" xfId="0" applyFont="1" applyFill="1" applyBorder="1" applyAlignment="1">
      <alignment vertical="center"/>
    </xf>
    <xf numFmtId="0" fontId="0" fillId="3" borderId="8" xfId="0" applyFill="1" applyBorder="1"/>
    <xf numFmtId="0" fontId="0" fillId="10" borderId="8" xfId="0" applyFill="1" applyBorder="1"/>
    <xf numFmtId="0" fontId="11" fillId="0" borderId="8" xfId="0" applyFont="1" applyBorder="1" applyAlignment="1">
      <alignment horizontal="center" vertical="center"/>
    </xf>
    <xf numFmtId="38" fontId="2" fillId="3" borderId="58" xfId="1" applyFont="1" applyFill="1" applyBorder="1" applyAlignment="1" applyProtection="1">
      <alignment horizontal="center" vertical="center"/>
      <protection locked="0"/>
    </xf>
    <xf numFmtId="38" fontId="2" fillId="3" borderId="57" xfId="1" applyFont="1" applyFill="1" applyBorder="1" applyAlignment="1" applyProtection="1">
      <alignment horizontal="center" vertical="center"/>
      <protection locked="0"/>
    </xf>
    <xf numFmtId="38" fontId="2" fillId="3" borderId="13" xfId="1" applyFont="1" applyFill="1" applyBorder="1" applyAlignment="1" applyProtection="1">
      <alignment horizontal="center" vertical="center"/>
      <protection locked="0"/>
    </xf>
    <xf numFmtId="38" fontId="2" fillId="3" borderId="14" xfId="1" applyFont="1" applyFill="1" applyBorder="1" applyAlignment="1" applyProtection="1">
      <alignment horizontal="center" vertical="center"/>
      <protection locked="0"/>
    </xf>
    <xf numFmtId="38" fontId="12" fillId="0" borderId="0" xfId="1" applyFont="1" applyFill="1" applyAlignment="1">
      <alignment horizontal="center" vertical="center"/>
    </xf>
    <xf numFmtId="0" fontId="11" fillId="6" borderId="8" xfId="0" applyFont="1" applyFill="1" applyBorder="1" applyAlignment="1">
      <alignment vertical="center"/>
    </xf>
    <xf numFmtId="0" fontId="11" fillId="6" borderId="8" xfId="0" applyFont="1" applyFill="1" applyBorder="1" applyAlignment="1">
      <alignment horizontal="center" vertical="center"/>
    </xf>
    <xf numFmtId="49" fontId="4" fillId="0" borderId="8" xfId="0" applyNumberFormat="1" applyFont="1" applyBorder="1" applyAlignment="1" applyProtection="1">
      <alignment horizontal="left" vertical="center"/>
      <protection locked="0"/>
    </xf>
    <xf numFmtId="0" fontId="11" fillId="5" borderId="8" xfId="0" applyFont="1" applyFill="1" applyBorder="1" applyAlignment="1">
      <alignment horizontal="center" vertical="center" wrapText="1"/>
    </xf>
    <xf numFmtId="38" fontId="4" fillId="3" borderId="22" xfId="1" applyFont="1" applyFill="1" applyBorder="1" applyAlignment="1" applyProtection="1">
      <alignment horizontal="center" vertical="center"/>
      <protection locked="0"/>
    </xf>
    <xf numFmtId="38" fontId="2" fillId="3" borderId="22" xfId="1" applyFont="1" applyFill="1" applyBorder="1" applyAlignment="1" applyProtection="1">
      <alignment horizontal="center" vertical="center"/>
      <protection locked="0"/>
    </xf>
    <xf numFmtId="0" fontId="0" fillId="0" borderId="8" xfId="0" applyBorder="1" applyAlignment="1">
      <alignment horizontal="left" vertical="center"/>
    </xf>
    <xf numFmtId="0" fontId="4" fillId="3" borderId="7"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38" fontId="4" fillId="3" borderId="9" xfId="1" applyFont="1" applyFill="1" applyBorder="1" applyAlignment="1" applyProtection="1">
      <alignment horizontal="center" vertical="center"/>
      <protection locked="0"/>
    </xf>
    <xf numFmtId="0" fontId="0" fillId="0" borderId="30" xfId="0" applyBorder="1"/>
    <xf numFmtId="0" fontId="8" fillId="0" borderId="8" xfId="0" applyFont="1" applyBorder="1" applyAlignment="1">
      <alignment vertical="center" shrinkToFit="1"/>
    </xf>
    <xf numFmtId="0" fontId="9" fillId="0" borderId="8" xfId="0" applyFont="1" applyBorder="1" applyAlignment="1">
      <alignment vertical="center" shrinkToFit="1"/>
    </xf>
    <xf numFmtId="0" fontId="8" fillId="0" borderId="8" xfId="0" applyFont="1" applyBorder="1" applyAlignment="1">
      <alignment vertical="center"/>
    </xf>
    <xf numFmtId="0" fontId="9" fillId="0" borderId="8" xfId="0" applyFont="1" applyBorder="1" applyAlignment="1">
      <alignment vertical="center"/>
    </xf>
    <xf numFmtId="0" fontId="17" fillId="0" borderId="0" xfId="0" applyFont="1"/>
    <xf numFmtId="0" fontId="0" fillId="0" borderId="28" xfId="0" applyBorder="1"/>
    <xf numFmtId="0" fontId="4" fillId="0" borderId="8" xfId="0" applyFont="1" applyBorder="1" applyAlignment="1" applyProtection="1">
      <alignment horizontal="center" vertical="center"/>
    </xf>
    <xf numFmtId="0" fontId="4" fillId="0" borderId="19" xfId="0" applyFont="1" applyBorder="1" applyAlignment="1" applyProtection="1">
      <alignment horizontal="center" vertical="center"/>
    </xf>
    <xf numFmtId="38" fontId="4" fillId="3" borderId="33" xfId="1" applyFont="1" applyFill="1" applyBorder="1" applyAlignment="1" applyProtection="1">
      <alignment horizontal="center" vertical="center"/>
      <protection locked="0"/>
    </xf>
    <xf numFmtId="0" fontId="4" fillId="0" borderId="6" xfId="0" applyFont="1" applyBorder="1" applyAlignment="1" applyProtection="1">
      <alignment horizontal="center" vertical="center"/>
    </xf>
    <xf numFmtId="38" fontId="2" fillId="3" borderId="33" xfId="1" applyFont="1" applyFill="1" applyBorder="1" applyAlignment="1" applyProtection="1">
      <alignment horizontal="center" vertical="center"/>
      <protection locked="0"/>
    </xf>
    <xf numFmtId="0" fontId="2" fillId="0" borderId="6" xfId="0" applyFont="1" applyBorder="1" applyAlignment="1" applyProtection="1">
      <alignment horizontal="center" vertical="center"/>
    </xf>
    <xf numFmtId="0" fontId="4" fillId="0" borderId="0" xfId="0" applyFont="1" applyBorder="1" applyAlignment="1" applyProtection="1">
      <alignment horizontal="left" vertical="center"/>
    </xf>
    <xf numFmtId="0" fontId="4" fillId="0" borderId="0"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3" borderId="5" xfId="0" applyFont="1" applyFill="1" applyBorder="1" applyAlignment="1" applyProtection="1">
      <alignment horizontal="center" vertical="center" shrinkToFit="1"/>
      <protection locked="0"/>
    </xf>
    <xf numFmtId="0" fontId="4" fillId="3" borderId="6" xfId="0" applyFont="1" applyFill="1" applyBorder="1" applyAlignment="1" applyProtection="1">
      <alignment horizontal="center" vertical="center" shrinkToFit="1"/>
      <protection locked="0"/>
    </xf>
    <xf numFmtId="38" fontId="2" fillId="3" borderId="0" xfId="1" applyFont="1" applyFill="1" applyBorder="1" applyAlignment="1" applyProtection="1">
      <alignment horizontal="right" vertical="center" shrinkToFit="1"/>
      <protection locked="0"/>
    </xf>
    <xf numFmtId="0" fontId="2" fillId="0" borderId="0" xfId="0" applyFont="1" applyBorder="1" applyProtection="1"/>
    <xf numFmtId="0" fontId="4" fillId="0" borderId="0" xfId="0" applyFont="1" applyBorder="1" applyAlignment="1" applyProtection="1"/>
    <xf numFmtId="0" fontId="4" fillId="0" borderId="0" xfId="0" applyFont="1" applyBorder="1" applyAlignment="1" applyProtection="1">
      <alignment vertical="top"/>
    </xf>
    <xf numFmtId="38" fontId="4" fillId="0" borderId="0" xfId="1" applyFont="1" applyBorder="1" applyAlignment="1" applyProtection="1">
      <alignment horizontal="center" vertical="center"/>
    </xf>
    <xf numFmtId="0" fontId="0" fillId="0" borderId="0" xfId="0" applyBorder="1" applyAlignment="1" applyProtection="1">
      <alignment vertical="center"/>
    </xf>
    <xf numFmtId="0" fontId="2" fillId="3" borderId="14" xfId="0" applyFont="1" applyFill="1" applyBorder="1" applyAlignment="1" applyProtection="1">
      <alignment horizontal="center" vertical="center"/>
      <protection locked="0"/>
    </xf>
    <xf numFmtId="49" fontId="2" fillId="3" borderId="22" xfId="0" applyNumberFormat="1" applyFont="1" applyFill="1" applyBorder="1" applyAlignment="1" applyProtection="1">
      <alignment horizontal="center" vertical="center" shrinkToFit="1"/>
      <protection locked="0"/>
    </xf>
    <xf numFmtId="49" fontId="2" fillId="3" borderId="24" xfId="0" applyNumberFormat="1" applyFont="1" applyFill="1" applyBorder="1" applyAlignment="1" applyProtection="1">
      <alignment horizontal="center" vertical="center" shrinkToFit="1"/>
      <protection locked="0"/>
    </xf>
    <xf numFmtId="0" fontId="4" fillId="3" borderId="7" xfId="0" applyFont="1" applyFill="1" applyBorder="1" applyAlignment="1" applyProtection="1">
      <alignment horizontal="center" vertical="center" shrinkToFit="1"/>
      <protection locked="0"/>
    </xf>
    <xf numFmtId="0" fontId="4" fillId="3" borderId="8" xfId="0" applyFont="1" applyFill="1" applyBorder="1" applyAlignment="1" applyProtection="1">
      <alignment horizontal="center" vertical="center" shrinkToFit="1"/>
      <protection locked="0"/>
    </xf>
    <xf numFmtId="49" fontId="2" fillId="3" borderId="33" xfId="0" applyNumberFormat="1" applyFont="1" applyFill="1" applyBorder="1" applyAlignment="1" applyProtection="1">
      <alignment horizontal="center" shrinkToFit="1"/>
      <protection locked="0"/>
    </xf>
    <xf numFmtId="49" fontId="2" fillId="3" borderId="34" xfId="0" applyNumberFormat="1" applyFont="1" applyFill="1" applyBorder="1" applyAlignment="1" applyProtection="1">
      <alignment horizontal="center" shrinkToFit="1"/>
      <protection locked="0"/>
    </xf>
    <xf numFmtId="49" fontId="2" fillId="3" borderId="35" xfId="0" applyNumberFormat="1" applyFont="1" applyFill="1" applyBorder="1" applyAlignment="1" applyProtection="1">
      <alignment horizontal="center" shrinkToFit="1"/>
      <protection locked="0"/>
    </xf>
    <xf numFmtId="0" fontId="4" fillId="3" borderId="40" xfId="0" applyFont="1" applyFill="1" applyBorder="1" applyAlignment="1" applyProtection="1">
      <alignment horizontal="center" vertical="center"/>
      <protection locked="0"/>
    </xf>
    <xf numFmtId="0" fontId="4" fillId="3" borderId="41" xfId="0" applyFont="1" applyFill="1" applyBorder="1" applyAlignment="1" applyProtection="1">
      <alignment horizontal="center" vertical="center" shrinkToFit="1"/>
      <protection locked="0"/>
    </xf>
    <xf numFmtId="0" fontId="2" fillId="3" borderId="8" xfId="0" applyFont="1" applyFill="1" applyBorder="1" applyAlignment="1" applyProtection="1">
      <alignment horizontal="center" vertical="center"/>
      <protection locked="0"/>
    </xf>
    <xf numFmtId="0" fontId="2" fillId="3" borderId="9" xfId="0" applyFont="1" applyFill="1" applyBorder="1" applyAlignment="1" applyProtection="1">
      <alignment horizontal="center" vertical="center"/>
      <protection locked="0"/>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3" borderId="50" xfId="0" applyFont="1" applyFill="1" applyBorder="1" applyAlignment="1" applyProtection="1">
      <alignment horizontal="center" vertical="center" shrinkToFit="1"/>
      <protection locked="0"/>
    </xf>
    <xf numFmtId="0" fontId="2" fillId="3" borderId="23" xfId="0" applyFont="1" applyFill="1" applyBorder="1" applyAlignment="1" applyProtection="1">
      <alignment horizontal="center" vertical="center" shrinkToFit="1"/>
      <protection locked="0"/>
    </xf>
    <xf numFmtId="0" fontId="2" fillId="3" borderId="28" xfId="0" applyFont="1" applyFill="1" applyBorder="1" applyAlignment="1" applyProtection="1">
      <alignment horizontal="center" vertical="center" shrinkToFit="1"/>
      <protection locked="0"/>
    </xf>
    <xf numFmtId="0" fontId="2" fillId="3" borderId="42" xfId="0" applyFont="1" applyFill="1" applyBorder="1" applyAlignment="1" applyProtection="1">
      <alignment horizontal="center" vertical="center" shrinkToFit="1"/>
      <protection locked="0"/>
    </xf>
    <xf numFmtId="0" fontId="2" fillId="3" borderId="34" xfId="0" applyFont="1" applyFill="1" applyBorder="1" applyAlignment="1" applyProtection="1">
      <alignment horizontal="center" vertical="center" shrinkToFit="1"/>
      <protection locked="0"/>
    </xf>
    <xf numFmtId="0" fontId="2" fillId="3" borderId="35" xfId="0" applyFont="1" applyFill="1" applyBorder="1" applyAlignment="1" applyProtection="1">
      <alignment horizontal="center" vertical="center" shrinkToFit="1"/>
      <protection locked="0"/>
    </xf>
    <xf numFmtId="49" fontId="2" fillId="3" borderId="22" xfId="0" applyNumberFormat="1" applyFont="1" applyFill="1" applyBorder="1" applyAlignment="1" applyProtection="1">
      <alignment horizontal="center" shrinkToFit="1"/>
      <protection locked="0"/>
    </xf>
    <xf numFmtId="49" fontId="2" fillId="3" borderId="23" xfId="0" applyNumberFormat="1" applyFont="1" applyFill="1" applyBorder="1" applyAlignment="1" applyProtection="1">
      <alignment horizontal="center" shrinkToFit="1"/>
      <protection locked="0"/>
    </xf>
    <xf numFmtId="49" fontId="2" fillId="3" borderId="28" xfId="0" applyNumberFormat="1" applyFont="1" applyFill="1" applyBorder="1" applyAlignment="1" applyProtection="1">
      <alignment horizontal="center" shrinkToFit="1"/>
      <protection locked="0"/>
    </xf>
    <xf numFmtId="0" fontId="2" fillId="0" borderId="25" xfId="0" applyFont="1" applyBorder="1" applyAlignment="1" applyProtection="1">
      <alignment horizontal="center" vertical="center"/>
    </xf>
    <xf numFmtId="0" fontId="2" fillId="0" borderId="7" xfId="0" applyFont="1" applyBorder="1" applyAlignment="1" applyProtection="1">
      <alignment vertical="center"/>
    </xf>
    <xf numFmtId="0" fontId="2" fillId="0" borderId="8" xfId="0" applyFont="1" applyBorder="1" applyAlignment="1" applyProtection="1">
      <alignment vertical="center"/>
    </xf>
    <xf numFmtId="0" fontId="4" fillId="3" borderId="9" xfId="0" applyFont="1" applyFill="1" applyBorder="1" applyAlignment="1" applyProtection="1">
      <alignment horizontal="center" vertical="center"/>
      <protection locked="0"/>
    </xf>
    <xf numFmtId="0" fontId="4" fillId="3" borderId="14" xfId="0" applyFont="1" applyFill="1" applyBorder="1" applyAlignment="1" applyProtection="1">
      <alignment horizontal="center" vertical="center"/>
      <protection locked="0"/>
    </xf>
    <xf numFmtId="0" fontId="4" fillId="0" borderId="0" xfId="0" applyFont="1" applyBorder="1" applyAlignment="1" applyProtection="1">
      <alignment horizontal="left" vertical="center"/>
    </xf>
    <xf numFmtId="0" fontId="4" fillId="0" borderId="5" xfId="0" applyFont="1" applyBorder="1" applyAlignment="1" applyProtection="1">
      <alignment horizontal="center" vertical="center"/>
    </xf>
    <xf numFmtId="0" fontId="4" fillId="3" borderId="12" xfId="0" applyFont="1" applyFill="1" applyBorder="1" applyAlignment="1" applyProtection="1">
      <alignment horizontal="center" vertical="center" shrinkToFit="1"/>
      <protection locked="0"/>
    </xf>
    <xf numFmtId="0" fontId="4" fillId="3" borderId="13" xfId="0" applyFont="1" applyFill="1" applyBorder="1" applyAlignment="1" applyProtection="1">
      <alignment horizontal="center" vertical="center" shrinkToFit="1"/>
      <protection locked="0"/>
    </xf>
    <xf numFmtId="0" fontId="4" fillId="0" borderId="50" xfId="0" applyFont="1" applyBorder="1" applyAlignment="1" applyProtection="1">
      <alignment horizontal="center" vertical="center"/>
    </xf>
    <xf numFmtId="0" fontId="4" fillId="0" borderId="23" xfId="0" applyFont="1" applyBorder="1" applyAlignment="1" applyProtection="1">
      <alignment horizontal="center" vertical="center"/>
    </xf>
    <xf numFmtId="0" fontId="4" fillId="0" borderId="28" xfId="0" applyFont="1" applyBorder="1" applyAlignment="1" applyProtection="1">
      <alignment horizontal="center" vertical="center"/>
    </xf>
    <xf numFmtId="0" fontId="2" fillId="0" borderId="65" xfId="0" applyFont="1" applyBorder="1" applyAlignment="1" applyProtection="1">
      <alignment horizontal="center" vertical="center"/>
    </xf>
    <xf numFmtId="0" fontId="2" fillId="0" borderId="20" xfId="0" applyFont="1" applyBorder="1" applyAlignment="1" applyProtection="1">
      <alignment horizontal="center" vertical="center"/>
    </xf>
    <xf numFmtId="0" fontId="2" fillId="0" borderId="4" xfId="0" applyFont="1" applyBorder="1" applyAlignment="1" applyProtection="1">
      <alignment horizontal="center" vertical="center"/>
    </xf>
    <xf numFmtId="0" fontId="2" fillId="3" borderId="61" xfId="0" applyFont="1" applyFill="1" applyBorder="1" applyAlignment="1" applyProtection="1">
      <alignment horizontal="center" vertical="center" shrinkToFit="1"/>
      <protection locked="0"/>
    </xf>
    <xf numFmtId="0" fontId="4" fillId="0" borderId="55" xfId="0" applyFont="1" applyBorder="1" applyAlignment="1" applyProtection="1">
      <alignment horizontal="center" vertical="center"/>
    </xf>
    <xf numFmtId="0" fontId="4" fillId="0" borderId="1" xfId="0" applyFont="1" applyBorder="1" applyAlignment="1" applyProtection="1">
      <alignment horizontal="left" vertical="center"/>
    </xf>
    <xf numFmtId="49" fontId="2" fillId="3" borderId="19" xfId="0" applyNumberFormat="1" applyFont="1" applyFill="1" applyBorder="1" applyAlignment="1" applyProtection="1">
      <alignment horizontal="center" vertical="center" shrinkToFit="1"/>
      <protection locked="0"/>
    </xf>
    <xf numFmtId="49" fontId="2" fillId="3" borderId="20" xfId="0" applyNumberFormat="1" applyFont="1" applyFill="1" applyBorder="1" applyAlignment="1" applyProtection="1">
      <alignment horizontal="center" vertical="center" shrinkToFit="1"/>
      <protection locked="0"/>
    </xf>
    <xf numFmtId="49" fontId="2" fillId="3" borderId="4" xfId="0" applyNumberFormat="1" applyFont="1" applyFill="1" applyBorder="1" applyAlignment="1" applyProtection="1">
      <alignment horizontal="center" vertical="center" shrinkToFit="1"/>
      <protection locked="0"/>
    </xf>
    <xf numFmtId="49" fontId="2" fillId="3" borderId="23" xfId="0" applyNumberFormat="1" applyFont="1" applyFill="1" applyBorder="1" applyAlignment="1" applyProtection="1">
      <alignment horizontal="center" vertical="center" shrinkToFit="1"/>
      <protection locked="0"/>
    </xf>
    <xf numFmtId="49" fontId="2" fillId="3" borderId="28" xfId="0" applyNumberFormat="1" applyFont="1" applyFill="1" applyBorder="1" applyAlignment="1" applyProtection="1">
      <alignment horizontal="center" vertical="center" shrinkToFit="1"/>
      <protection locked="0"/>
    </xf>
    <xf numFmtId="0" fontId="4" fillId="3" borderId="44" xfId="0" applyFont="1" applyFill="1" applyBorder="1" applyAlignment="1" applyProtection="1">
      <alignment horizontal="center" vertical="center" shrinkToFit="1"/>
      <protection locked="0"/>
    </xf>
    <xf numFmtId="0" fontId="4" fillId="3" borderId="22" xfId="0" applyFont="1" applyFill="1" applyBorder="1" applyAlignment="1" applyProtection="1">
      <alignment horizontal="left" vertical="center" shrinkToFit="1"/>
      <protection locked="0"/>
    </xf>
    <xf numFmtId="0" fontId="4" fillId="3" borderId="23" xfId="0" applyFont="1" applyFill="1" applyBorder="1" applyAlignment="1" applyProtection="1">
      <alignment horizontal="left" vertical="center" shrinkToFit="1"/>
      <protection locked="0"/>
    </xf>
    <xf numFmtId="0" fontId="4" fillId="3" borderId="28" xfId="0" applyFont="1" applyFill="1" applyBorder="1" applyAlignment="1" applyProtection="1">
      <alignment horizontal="left" vertical="center" shrinkToFit="1"/>
      <protection locked="0"/>
    </xf>
    <xf numFmtId="0" fontId="4" fillId="3" borderId="56" xfId="0" applyFont="1" applyFill="1" applyBorder="1" applyAlignment="1" applyProtection="1">
      <alignment horizontal="left" vertical="center" shrinkToFit="1"/>
      <protection locked="0"/>
    </xf>
    <xf numFmtId="0" fontId="4" fillId="3" borderId="25" xfId="0" applyFont="1" applyFill="1" applyBorder="1" applyAlignment="1" applyProtection="1">
      <alignment horizontal="center" vertical="center" shrinkToFit="1"/>
      <protection locked="0"/>
    </xf>
    <xf numFmtId="0" fontId="4" fillId="3" borderId="5" xfId="0" applyFont="1" applyFill="1" applyBorder="1" applyAlignment="1" applyProtection="1">
      <alignment horizontal="center" vertical="center" shrinkToFit="1"/>
      <protection locked="0"/>
    </xf>
    <xf numFmtId="0" fontId="4" fillId="3" borderId="22" xfId="0" applyFont="1" applyFill="1" applyBorder="1" applyAlignment="1" applyProtection="1">
      <alignment horizontal="center" vertical="center" shrinkToFit="1"/>
      <protection locked="0"/>
    </xf>
    <xf numFmtId="0" fontId="4" fillId="3" borderId="28" xfId="0" applyFont="1" applyFill="1" applyBorder="1" applyAlignment="1" applyProtection="1">
      <alignment horizontal="center" vertical="center" shrinkToFit="1"/>
      <protection locked="0"/>
    </xf>
    <xf numFmtId="0" fontId="4" fillId="3" borderId="44" xfId="0" applyFont="1" applyFill="1" applyBorder="1" applyAlignment="1" applyProtection="1">
      <alignment horizontal="left" vertical="center" shrinkToFit="1"/>
      <protection locked="0"/>
    </xf>
    <xf numFmtId="0" fontId="4" fillId="3" borderId="13" xfId="0" applyFont="1" applyFill="1" applyBorder="1" applyAlignment="1" applyProtection="1">
      <alignment horizontal="left" vertical="center" shrinkToFit="1"/>
      <protection locked="0"/>
    </xf>
    <xf numFmtId="0" fontId="4" fillId="3" borderId="8" xfId="0" applyFont="1" applyFill="1" applyBorder="1" applyAlignment="1" applyProtection="1">
      <alignment horizontal="left" vertical="center" shrinkToFit="1"/>
      <protection locked="0"/>
    </xf>
    <xf numFmtId="0" fontId="4" fillId="3" borderId="33" xfId="0" applyFont="1" applyFill="1" applyBorder="1" applyAlignment="1" applyProtection="1">
      <alignment horizontal="left" vertical="center" shrinkToFit="1"/>
      <protection locked="0"/>
    </xf>
    <xf numFmtId="0" fontId="4" fillId="3" borderId="34" xfId="0" applyFont="1" applyFill="1" applyBorder="1" applyAlignment="1" applyProtection="1">
      <alignment horizontal="left" vertical="center" shrinkToFit="1"/>
      <protection locked="0"/>
    </xf>
    <xf numFmtId="0" fontId="4" fillId="3" borderId="35" xfId="0" applyFont="1" applyFill="1" applyBorder="1" applyAlignment="1" applyProtection="1">
      <alignment horizontal="left" vertical="center" shrinkToFit="1"/>
      <protection locked="0"/>
    </xf>
    <xf numFmtId="31" fontId="4" fillId="3" borderId="5" xfId="0" applyNumberFormat="1"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protection locked="0"/>
    </xf>
    <xf numFmtId="0" fontId="4" fillId="3" borderId="6" xfId="0" applyFont="1" applyFill="1" applyBorder="1" applyAlignment="1" applyProtection="1">
      <alignment horizontal="center" vertical="center"/>
      <protection locked="0"/>
    </xf>
    <xf numFmtId="0" fontId="4" fillId="3" borderId="8" xfId="0" applyFont="1" applyFill="1" applyBorder="1" applyAlignment="1" applyProtection="1">
      <alignment horizontal="center" vertical="center"/>
      <protection locked="0"/>
    </xf>
    <xf numFmtId="0" fontId="4" fillId="3" borderId="13" xfId="0" applyFont="1" applyFill="1" applyBorder="1" applyAlignment="1" applyProtection="1">
      <alignment horizontal="center" vertical="center"/>
      <protection locked="0"/>
    </xf>
    <xf numFmtId="0" fontId="4" fillId="3" borderId="61" xfId="0" applyFont="1" applyFill="1" applyBorder="1" applyAlignment="1" applyProtection="1">
      <alignment horizontal="left" vertical="center" shrinkToFit="1"/>
      <protection locked="0"/>
    </xf>
    <xf numFmtId="0" fontId="4" fillId="3" borderId="43" xfId="0" applyFont="1" applyFill="1" applyBorder="1" applyAlignment="1" applyProtection="1">
      <alignment horizontal="center" vertical="center"/>
      <protection locked="0"/>
    </xf>
    <xf numFmtId="0" fontId="4" fillId="0" borderId="41"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39"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3" borderId="9" xfId="0" applyFont="1" applyFill="1" applyBorder="1" applyAlignment="1" applyProtection="1">
      <alignment horizontal="center" vertical="center" shrinkToFit="1"/>
      <protection locked="0"/>
    </xf>
    <xf numFmtId="0" fontId="4" fillId="0" borderId="8" xfId="0" applyFont="1" applyBorder="1" applyAlignment="1" applyProtection="1">
      <alignment horizontal="center" vertical="center"/>
    </xf>
    <xf numFmtId="0" fontId="4" fillId="3" borderId="29" xfId="0" applyFont="1" applyFill="1" applyBorder="1" applyAlignment="1" applyProtection="1">
      <alignment horizontal="center" vertical="center"/>
      <protection locked="0"/>
    </xf>
    <xf numFmtId="0" fontId="4" fillId="3" borderId="30" xfId="0" applyFont="1" applyFill="1" applyBorder="1" applyAlignment="1" applyProtection="1">
      <alignment horizontal="center" vertical="center"/>
      <protection locked="0"/>
    </xf>
    <xf numFmtId="0" fontId="4" fillId="3" borderId="15" xfId="0" applyFont="1" applyFill="1" applyBorder="1" applyAlignment="1" applyProtection="1">
      <alignment horizontal="center" vertical="center"/>
      <protection locked="0"/>
    </xf>
    <xf numFmtId="0" fontId="4" fillId="3" borderId="16" xfId="0" applyFont="1" applyFill="1" applyBorder="1" applyAlignment="1" applyProtection="1">
      <alignment horizontal="center" vertical="center"/>
      <protection locked="0"/>
    </xf>
    <xf numFmtId="31" fontId="4" fillId="3" borderId="8" xfId="0" applyNumberFormat="1" applyFont="1" applyFill="1" applyBorder="1" applyAlignment="1" applyProtection="1">
      <alignment horizontal="center" vertical="center"/>
      <protection locked="0"/>
    </xf>
    <xf numFmtId="0" fontId="4" fillId="3" borderId="22" xfId="0" applyFont="1" applyFill="1" applyBorder="1" applyAlignment="1" applyProtection="1">
      <alignment vertical="center" shrinkToFit="1"/>
      <protection locked="0"/>
    </xf>
    <xf numFmtId="0" fontId="4" fillId="3" borderId="23" xfId="0" applyFont="1" applyFill="1" applyBorder="1" applyAlignment="1" applyProtection="1">
      <alignment vertical="center" shrinkToFit="1"/>
      <protection locked="0"/>
    </xf>
    <xf numFmtId="49" fontId="4" fillId="0" borderId="22" xfId="0" applyNumberFormat="1" applyFont="1" applyBorder="1" applyAlignment="1" applyProtection="1">
      <alignment vertical="center"/>
      <protection locked="0"/>
    </xf>
    <xf numFmtId="49" fontId="4" fillId="0" borderId="23" xfId="0" applyNumberFormat="1" applyFont="1" applyBorder="1" applyAlignment="1" applyProtection="1">
      <alignment vertical="center"/>
      <protection locked="0"/>
    </xf>
    <xf numFmtId="0" fontId="4" fillId="0" borderId="50" xfId="0" applyFont="1" applyBorder="1" applyAlignment="1" applyProtection="1">
      <alignment horizontal="center" vertical="center" wrapText="1"/>
    </xf>
    <xf numFmtId="0" fontId="4" fillId="0" borderId="23" xfId="0" applyFont="1" applyBorder="1" applyAlignment="1" applyProtection="1">
      <alignment horizontal="center" vertical="center" wrapText="1"/>
    </xf>
    <xf numFmtId="0" fontId="4" fillId="0" borderId="28" xfId="0" applyFont="1" applyBorder="1" applyAlignment="1" applyProtection="1">
      <alignment horizontal="center" vertical="center" wrapText="1"/>
    </xf>
    <xf numFmtId="0" fontId="4" fillId="0" borderId="31" xfId="0" applyFont="1" applyBorder="1" applyAlignment="1" applyProtection="1">
      <alignment horizontal="center" vertical="center"/>
    </xf>
    <xf numFmtId="0" fontId="4" fillId="0" borderId="45" xfId="0" applyFont="1" applyBorder="1" applyAlignment="1" applyProtection="1">
      <alignment horizontal="center" vertical="center"/>
    </xf>
    <xf numFmtId="0" fontId="4" fillId="0" borderId="30" xfId="0" applyFont="1" applyBorder="1" applyAlignment="1" applyProtection="1">
      <alignment horizontal="center" vertical="center"/>
    </xf>
    <xf numFmtId="0" fontId="4" fillId="0" borderId="21"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37" xfId="0" applyFont="1" applyBorder="1" applyAlignment="1" applyProtection="1">
      <alignment horizontal="center" vertical="center"/>
    </xf>
    <xf numFmtId="0" fontId="4" fillId="0" borderId="1" xfId="0" applyFont="1" applyBorder="1" applyAlignment="1" applyProtection="1">
      <alignment horizontal="center" vertical="center"/>
    </xf>
    <xf numFmtId="0" fontId="4" fillId="0" borderId="16" xfId="0" applyFont="1" applyBorder="1" applyAlignment="1" applyProtection="1">
      <alignment horizontal="center" vertical="center"/>
    </xf>
    <xf numFmtId="0" fontId="4" fillId="0" borderId="26" xfId="0" applyFont="1" applyBorder="1" applyAlignment="1" applyProtection="1">
      <alignment horizontal="center" vertical="center"/>
    </xf>
    <xf numFmtId="0" fontId="4" fillId="0" borderId="49" xfId="0" applyFont="1" applyBorder="1" applyAlignment="1" applyProtection="1">
      <alignment horizontal="center" vertical="center"/>
    </xf>
    <xf numFmtId="0" fontId="4" fillId="0" borderId="27" xfId="0" applyFont="1" applyBorder="1" applyAlignment="1" applyProtection="1">
      <alignment horizontal="center" vertical="center"/>
    </xf>
    <xf numFmtId="0" fontId="4" fillId="3" borderId="24" xfId="0" applyFont="1" applyFill="1" applyBorder="1" applyAlignment="1" applyProtection="1">
      <alignment horizontal="center" vertical="center" shrinkToFit="1"/>
      <protection locked="0"/>
    </xf>
    <xf numFmtId="0" fontId="4" fillId="0" borderId="63" xfId="0" applyFont="1" applyBorder="1" applyAlignment="1" applyProtection="1">
      <alignment horizontal="center" vertical="center"/>
    </xf>
    <xf numFmtId="0" fontId="4" fillId="0" borderId="64" xfId="0" applyFont="1" applyBorder="1" applyAlignment="1" applyProtection="1">
      <alignment horizontal="center" vertical="center"/>
    </xf>
    <xf numFmtId="0" fontId="4" fillId="3" borderId="17" xfId="0" applyFont="1" applyFill="1" applyBorder="1" applyAlignment="1" applyProtection="1">
      <alignment horizontal="left" vertical="top" wrapText="1"/>
      <protection locked="0"/>
    </xf>
    <xf numFmtId="0" fontId="4" fillId="3" borderId="2" xfId="0" applyFont="1" applyFill="1" applyBorder="1" applyAlignment="1" applyProtection="1">
      <alignment horizontal="left" vertical="top" wrapText="1"/>
      <protection locked="0"/>
    </xf>
    <xf numFmtId="0" fontId="4" fillId="3" borderId="48" xfId="0" applyFont="1" applyFill="1" applyBorder="1" applyAlignment="1" applyProtection="1">
      <alignment horizontal="left" vertical="top" wrapText="1"/>
      <protection locked="0"/>
    </xf>
    <xf numFmtId="0" fontId="4" fillId="3" borderId="21"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protection locked="0"/>
    </xf>
    <xf numFmtId="0" fontId="4" fillId="3" borderId="47" xfId="0" applyFont="1" applyFill="1" applyBorder="1" applyAlignment="1" applyProtection="1">
      <alignment horizontal="left" vertical="top" wrapText="1"/>
      <protection locked="0"/>
    </xf>
    <xf numFmtId="0" fontId="4" fillId="3" borderId="37" xfId="0" applyFont="1" applyFill="1" applyBorder="1" applyAlignment="1" applyProtection="1">
      <alignment horizontal="left" vertical="top" wrapText="1"/>
      <protection locked="0"/>
    </xf>
    <xf numFmtId="0" fontId="4" fillId="3" borderId="1" xfId="0" applyFont="1" applyFill="1" applyBorder="1" applyAlignment="1" applyProtection="1">
      <alignment horizontal="left" vertical="top" wrapText="1"/>
      <protection locked="0"/>
    </xf>
    <xf numFmtId="0" fontId="4" fillId="3" borderId="46" xfId="0" applyFont="1" applyFill="1" applyBorder="1" applyAlignment="1" applyProtection="1">
      <alignment horizontal="left" vertical="top" wrapText="1"/>
      <protection locked="0"/>
    </xf>
    <xf numFmtId="49" fontId="2" fillId="3" borderId="8" xfId="0" applyNumberFormat="1" applyFont="1" applyFill="1" applyBorder="1" applyAlignment="1" applyProtection="1">
      <alignment horizontal="center" vertical="center" shrinkToFit="1"/>
      <protection locked="0"/>
    </xf>
    <xf numFmtId="49" fontId="2" fillId="3" borderId="68" xfId="0" applyNumberFormat="1" applyFont="1" applyFill="1" applyBorder="1" applyAlignment="1" applyProtection="1">
      <alignment horizontal="center" vertical="center" shrinkToFit="1"/>
      <protection locked="0"/>
    </xf>
    <xf numFmtId="0" fontId="4" fillId="0" borderId="40" xfId="0" applyFont="1" applyBorder="1" applyAlignment="1" applyProtection="1">
      <alignment horizontal="center" vertical="center"/>
    </xf>
    <xf numFmtId="0" fontId="4" fillId="3" borderId="66" xfId="0" applyFont="1" applyFill="1" applyBorder="1" applyAlignment="1" applyProtection="1">
      <alignment horizontal="center" vertical="center" shrinkToFit="1"/>
      <protection locked="0"/>
    </xf>
    <xf numFmtId="0" fontId="4" fillId="3" borderId="67" xfId="0" applyFont="1" applyFill="1" applyBorder="1" applyAlignment="1" applyProtection="1">
      <alignment horizontal="center" vertical="center" shrinkToFit="1"/>
      <protection locked="0"/>
    </xf>
    <xf numFmtId="38" fontId="2" fillId="3" borderId="59" xfId="1" applyFont="1" applyFill="1" applyBorder="1" applyAlignment="1" applyProtection="1">
      <alignment horizontal="center" vertical="center"/>
      <protection locked="0"/>
    </xf>
    <xf numFmtId="38" fontId="2" fillId="3" borderId="60" xfId="1" applyFont="1" applyFill="1" applyBorder="1" applyAlignment="1" applyProtection="1">
      <alignment horizontal="center" vertical="center"/>
      <protection locked="0"/>
    </xf>
    <xf numFmtId="49" fontId="2" fillId="3" borderId="33" xfId="0" applyNumberFormat="1" applyFont="1" applyFill="1" applyBorder="1" applyAlignment="1" applyProtection="1">
      <alignment horizontal="center" vertical="center" shrinkToFit="1"/>
      <protection locked="0"/>
    </xf>
    <xf numFmtId="49" fontId="2" fillId="3" borderId="35" xfId="0" applyNumberFormat="1" applyFont="1" applyFill="1" applyBorder="1" applyAlignment="1" applyProtection="1">
      <alignment horizontal="center" vertical="center" shrinkToFit="1"/>
      <protection locked="0"/>
    </xf>
    <xf numFmtId="49" fontId="2" fillId="3" borderId="38" xfId="0" applyNumberFormat="1" applyFont="1" applyFill="1" applyBorder="1" applyAlignment="1" applyProtection="1">
      <alignment horizontal="center" vertical="center" shrinkToFit="1"/>
      <protection locked="0"/>
    </xf>
    <xf numFmtId="0" fontId="4" fillId="0" borderId="17" xfId="0" applyFont="1" applyBorder="1" applyAlignment="1" applyProtection="1">
      <alignment horizontal="center" vertical="center"/>
    </xf>
    <xf numFmtId="0" fontId="4" fillId="0" borderId="18" xfId="0" applyFont="1" applyBorder="1" applyAlignment="1" applyProtection="1">
      <alignment horizontal="center" vertical="center"/>
    </xf>
    <xf numFmtId="0" fontId="2" fillId="0" borderId="8" xfId="0" applyFont="1" applyBorder="1" applyAlignment="1" applyProtection="1">
      <alignment horizontal="center" vertical="center"/>
    </xf>
    <xf numFmtId="38" fontId="4" fillId="3" borderId="22" xfId="1" applyFont="1" applyFill="1" applyBorder="1" applyAlignment="1" applyProtection="1">
      <alignment horizontal="right" vertical="center"/>
      <protection locked="0"/>
    </xf>
    <xf numFmtId="38" fontId="4" fillId="3" borderId="28" xfId="1" applyFont="1" applyFill="1" applyBorder="1" applyAlignment="1" applyProtection="1">
      <alignment horizontal="right" vertical="center"/>
      <protection locked="0"/>
    </xf>
    <xf numFmtId="49" fontId="4" fillId="3" borderId="22" xfId="0" applyNumberFormat="1" applyFont="1" applyFill="1" applyBorder="1" applyAlignment="1" applyProtection="1">
      <alignment horizontal="center" vertical="center"/>
      <protection locked="0"/>
    </xf>
    <xf numFmtId="49" fontId="4" fillId="3" borderId="28" xfId="0" applyNumberFormat="1" applyFont="1" applyFill="1" applyBorder="1" applyAlignment="1" applyProtection="1">
      <alignment horizontal="center" vertical="center"/>
      <protection locked="0"/>
    </xf>
    <xf numFmtId="0" fontId="4" fillId="0" borderId="22" xfId="0" applyFont="1" applyBorder="1" applyAlignment="1" applyProtection="1">
      <alignment horizontal="center" vertical="center" shrinkToFit="1"/>
    </xf>
    <xf numFmtId="0" fontId="4" fillId="0" borderId="28" xfId="0" applyFont="1" applyBorder="1" applyAlignment="1" applyProtection="1">
      <alignment horizontal="center" vertical="center" shrinkToFit="1"/>
    </xf>
    <xf numFmtId="0" fontId="4" fillId="3" borderId="53" xfId="0" applyFont="1" applyFill="1" applyBorder="1" applyAlignment="1" applyProtection="1">
      <alignment horizontal="center" vertical="center"/>
      <protection locked="0"/>
    </xf>
    <xf numFmtId="0" fontId="4" fillId="3" borderId="54" xfId="0" applyFont="1" applyFill="1" applyBorder="1" applyAlignment="1" applyProtection="1">
      <alignment horizontal="center" vertical="center"/>
      <protection locked="0"/>
    </xf>
    <xf numFmtId="0" fontId="2" fillId="0" borderId="32" xfId="0" applyFont="1" applyBorder="1" applyAlignment="1" applyProtection="1">
      <alignment vertical="center"/>
    </xf>
    <xf numFmtId="0" fontId="2" fillId="0" borderId="54" xfId="0" applyFont="1" applyBorder="1" applyAlignment="1" applyProtection="1">
      <alignment vertical="center"/>
    </xf>
    <xf numFmtId="0" fontId="2" fillId="3" borderId="13" xfId="0" applyFont="1" applyFill="1" applyBorder="1" applyAlignment="1" applyProtection="1">
      <alignment horizontal="center" vertical="center"/>
      <protection locked="0"/>
    </xf>
    <xf numFmtId="0" fontId="2" fillId="3" borderId="14" xfId="0" applyFont="1" applyFill="1" applyBorder="1" applyAlignment="1" applyProtection="1">
      <alignment horizontal="center" vertical="center"/>
      <protection locked="0"/>
    </xf>
    <xf numFmtId="0" fontId="10" fillId="0" borderId="0" xfId="0" applyFont="1" applyBorder="1" applyAlignment="1" applyProtection="1">
      <alignment horizontal="center"/>
    </xf>
    <xf numFmtId="0" fontId="4" fillId="0" borderId="62" xfId="0" applyFont="1" applyBorder="1" applyAlignment="1" applyProtection="1">
      <alignment horizontal="center" vertical="center"/>
    </xf>
    <xf numFmtId="0" fontId="4" fillId="0" borderId="51"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0" borderId="13" xfId="0" applyFont="1" applyBorder="1" applyAlignment="1" applyProtection="1">
      <alignment horizontal="center" vertical="center"/>
    </xf>
    <xf numFmtId="0" fontId="2" fillId="3" borderId="10" xfId="0" applyFont="1" applyFill="1" applyBorder="1" applyAlignment="1" applyProtection="1">
      <alignment vertical="top" shrinkToFit="1"/>
      <protection locked="0"/>
    </xf>
    <xf numFmtId="0" fontId="2" fillId="3" borderId="0" xfId="0" applyFont="1" applyFill="1" applyBorder="1" applyAlignment="1" applyProtection="1">
      <alignment vertical="top" shrinkToFit="1"/>
      <protection locked="0"/>
    </xf>
    <xf numFmtId="0" fontId="2" fillId="3" borderId="47" xfId="0" applyFont="1" applyFill="1" applyBorder="1" applyAlignment="1" applyProtection="1">
      <alignment vertical="top" shrinkToFit="1"/>
      <protection locked="0"/>
    </xf>
    <xf numFmtId="0" fontId="2" fillId="3" borderId="15" xfId="0" applyFont="1" applyFill="1" applyBorder="1" applyAlignment="1" applyProtection="1">
      <alignment vertical="top" shrinkToFit="1"/>
      <protection locked="0"/>
    </xf>
    <xf numFmtId="0" fontId="2" fillId="3" borderId="1" xfId="0" applyFont="1" applyFill="1" applyBorder="1" applyAlignment="1" applyProtection="1">
      <alignment vertical="top" shrinkToFit="1"/>
      <protection locked="0"/>
    </xf>
    <xf numFmtId="0" fontId="2" fillId="3" borderId="46" xfId="0" applyFont="1" applyFill="1" applyBorder="1" applyAlignment="1" applyProtection="1">
      <alignment vertical="top" shrinkToFit="1"/>
      <protection locked="0"/>
    </xf>
    <xf numFmtId="0" fontId="4" fillId="0" borderId="58" xfId="0" applyFont="1" applyBorder="1" applyAlignment="1" applyProtection="1">
      <alignment horizontal="center" vertical="center" wrapText="1"/>
    </xf>
    <xf numFmtId="0" fontId="4" fillId="0" borderId="52" xfId="0" applyFont="1" applyBorder="1" applyAlignment="1" applyProtection="1">
      <alignment horizontal="center" vertical="center" wrapText="1"/>
    </xf>
    <xf numFmtId="0" fontId="4" fillId="0" borderId="18" xfId="0" applyFont="1" applyBorder="1" applyAlignment="1" applyProtection="1">
      <alignment horizontal="center" vertical="center" wrapText="1"/>
    </xf>
    <xf numFmtId="0" fontId="4" fillId="0" borderId="51" xfId="0" applyFont="1" applyBorder="1" applyAlignment="1" applyProtection="1">
      <alignment horizontal="center" vertical="center" wrapText="1"/>
    </xf>
    <xf numFmtId="0" fontId="4" fillId="0" borderId="33" xfId="0" applyFont="1" applyBorder="1" applyAlignment="1" applyProtection="1">
      <alignment horizontal="center" vertical="center" wrapText="1"/>
    </xf>
    <xf numFmtId="0" fontId="4" fillId="0" borderId="35" xfId="0" applyFont="1" applyBorder="1" applyAlignment="1" applyProtection="1">
      <alignment horizontal="center" vertical="center" wrapText="1"/>
    </xf>
    <xf numFmtId="0" fontId="4" fillId="0" borderId="3" xfId="0" applyFont="1" applyBorder="1" applyAlignment="1" applyProtection="1">
      <alignment horizontal="center" vertical="center"/>
    </xf>
    <xf numFmtId="0" fontId="4" fillId="0" borderId="20"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2" xfId="0" applyFont="1" applyBorder="1" applyAlignment="1" applyProtection="1">
      <alignment vertical="center"/>
    </xf>
    <xf numFmtId="0" fontId="2" fillId="0" borderId="0" xfId="0" applyFont="1" applyBorder="1" applyAlignment="1" applyProtection="1">
      <alignment horizontal="center"/>
    </xf>
    <xf numFmtId="38" fontId="2" fillId="3" borderId="33" xfId="1" applyFont="1" applyFill="1" applyBorder="1" applyAlignment="1" applyProtection="1">
      <alignment horizontal="center" vertical="center"/>
      <protection locked="0"/>
    </xf>
    <xf numFmtId="38" fontId="2" fillId="3" borderId="35" xfId="1" applyFont="1" applyFill="1" applyBorder="1" applyAlignment="1" applyProtection="1">
      <alignment horizontal="center" vertical="center"/>
      <protection locked="0"/>
    </xf>
    <xf numFmtId="0" fontId="4" fillId="0" borderId="17" xfId="0" applyFont="1" applyFill="1" applyBorder="1" applyAlignment="1" applyProtection="1">
      <alignment vertical="top" wrapText="1"/>
    </xf>
    <xf numFmtId="0" fontId="4" fillId="0" borderId="2" xfId="0" applyFont="1" applyFill="1" applyBorder="1" applyAlignment="1" applyProtection="1">
      <alignment vertical="top"/>
    </xf>
    <xf numFmtId="0" fontId="4" fillId="0" borderId="48" xfId="0" applyFont="1" applyFill="1" applyBorder="1" applyAlignment="1" applyProtection="1">
      <alignment vertical="top"/>
    </xf>
    <xf numFmtId="0" fontId="4" fillId="0" borderId="21" xfId="0" applyFont="1" applyFill="1" applyBorder="1" applyAlignment="1" applyProtection="1">
      <alignment vertical="top"/>
    </xf>
    <xf numFmtId="0" fontId="4" fillId="0" borderId="0" xfId="0" applyFont="1" applyFill="1" applyBorder="1" applyAlignment="1" applyProtection="1">
      <alignment vertical="top"/>
    </xf>
    <xf numFmtId="0" fontId="4" fillId="0" borderId="47" xfId="0" applyFont="1" applyFill="1" applyBorder="1" applyAlignment="1" applyProtection="1">
      <alignment vertical="top"/>
    </xf>
    <xf numFmtId="0" fontId="4" fillId="0" borderId="37" xfId="0" applyFont="1" applyFill="1" applyBorder="1" applyAlignment="1" applyProtection="1">
      <alignment vertical="top"/>
    </xf>
    <xf numFmtId="0" fontId="4" fillId="0" borderId="1" xfId="0" applyFont="1" applyFill="1" applyBorder="1" applyAlignment="1" applyProtection="1">
      <alignment vertical="top"/>
    </xf>
    <xf numFmtId="0" fontId="4" fillId="0" borderId="46" xfId="0" applyFont="1" applyFill="1" applyBorder="1" applyAlignment="1" applyProtection="1">
      <alignment vertical="top"/>
    </xf>
    <xf numFmtId="0" fontId="4" fillId="0" borderId="19" xfId="0" applyFont="1" applyBorder="1" applyAlignment="1" applyProtection="1">
      <alignment horizontal="center" vertical="center"/>
    </xf>
    <xf numFmtId="38" fontId="4" fillId="3" borderId="33" xfId="1" applyFont="1" applyFill="1" applyBorder="1" applyAlignment="1" applyProtection="1">
      <alignment horizontal="center" vertical="center"/>
      <protection locked="0"/>
    </xf>
    <xf numFmtId="38" fontId="4" fillId="3" borderId="35" xfId="1" applyFont="1" applyFill="1" applyBorder="1" applyAlignment="1" applyProtection="1">
      <alignment horizontal="center" vertical="center"/>
      <protection locked="0"/>
    </xf>
    <xf numFmtId="38" fontId="4" fillId="3" borderId="36" xfId="1" applyFont="1" applyFill="1" applyBorder="1" applyAlignment="1" applyProtection="1">
      <alignment horizontal="center" vertical="center" shrinkToFit="1"/>
      <protection locked="0"/>
    </xf>
    <xf numFmtId="38" fontId="4" fillId="3" borderId="9" xfId="1" applyFont="1" applyFill="1" applyBorder="1" applyAlignment="1" applyProtection="1">
      <alignment horizontal="center" vertical="center" shrinkToFit="1"/>
      <protection locked="0"/>
    </xf>
    <xf numFmtId="38" fontId="4" fillId="3" borderId="29" xfId="1" applyFont="1" applyFill="1" applyBorder="1" applyAlignment="1" applyProtection="1">
      <alignment horizontal="center" vertical="center"/>
      <protection locked="0"/>
    </xf>
    <xf numFmtId="38" fontId="4" fillId="3" borderId="30" xfId="1" applyFont="1" applyFill="1" applyBorder="1" applyAlignment="1" applyProtection="1">
      <alignment horizontal="center" vertical="center"/>
      <protection locked="0"/>
    </xf>
    <xf numFmtId="0" fontId="4" fillId="3" borderId="41" xfId="0" applyFont="1" applyFill="1" applyBorder="1" applyAlignment="1" applyProtection="1">
      <alignment horizontal="left" vertical="center" shrinkToFit="1"/>
      <protection locked="0"/>
    </xf>
    <xf numFmtId="0" fontId="2" fillId="3" borderId="12" xfId="0" applyFont="1" applyFill="1" applyBorder="1" applyAlignment="1" applyProtection="1">
      <alignment horizontal="center" vertical="center"/>
      <protection locked="0"/>
    </xf>
    <xf numFmtId="0" fontId="2" fillId="3" borderId="33" xfId="0" applyFont="1" applyFill="1" applyBorder="1" applyAlignment="1" applyProtection="1">
      <alignment horizontal="center" vertical="center"/>
      <protection locked="0"/>
    </xf>
    <xf numFmtId="0" fontId="2" fillId="0" borderId="19" xfId="0" applyFont="1" applyBorder="1" applyAlignment="1" applyProtection="1">
      <alignment horizontal="center" vertical="center"/>
    </xf>
    <xf numFmtId="0" fontId="2" fillId="0" borderId="0" xfId="0" applyFont="1" applyBorder="1" applyAlignment="1" applyProtection="1">
      <alignment horizontal="left" vertical="center"/>
    </xf>
    <xf numFmtId="0" fontId="2" fillId="0" borderId="17" xfId="0" applyFont="1" applyFill="1" applyBorder="1" applyAlignment="1" applyProtection="1">
      <alignment vertical="top" wrapText="1"/>
    </xf>
    <xf numFmtId="0" fontId="2" fillId="0" borderId="2" xfId="0" applyFont="1" applyFill="1" applyBorder="1" applyAlignment="1" applyProtection="1">
      <alignment vertical="top" wrapText="1"/>
    </xf>
    <xf numFmtId="0" fontId="2" fillId="0" borderId="48" xfId="0" applyFont="1" applyFill="1" applyBorder="1" applyAlignment="1" applyProtection="1">
      <alignment vertical="top" wrapText="1"/>
    </xf>
    <xf numFmtId="0" fontId="2" fillId="0" borderId="21" xfId="0" applyFont="1" applyFill="1" applyBorder="1" applyAlignment="1" applyProtection="1">
      <alignment vertical="top" wrapText="1"/>
    </xf>
    <xf numFmtId="0" fontId="2" fillId="0" borderId="0" xfId="0" applyFont="1" applyFill="1" applyBorder="1" applyAlignment="1" applyProtection="1">
      <alignment vertical="top" wrapText="1"/>
    </xf>
    <xf numFmtId="0" fontId="2" fillId="0" borderId="47" xfId="0" applyFont="1" applyFill="1" applyBorder="1" applyAlignment="1" applyProtection="1">
      <alignment vertical="top" wrapText="1"/>
    </xf>
    <xf numFmtId="0" fontId="2" fillId="0" borderId="37" xfId="0" applyFont="1" applyFill="1" applyBorder="1" applyAlignment="1" applyProtection="1">
      <alignment vertical="top" wrapText="1"/>
    </xf>
    <xf numFmtId="0" fontId="2" fillId="0" borderId="1" xfId="0" applyFont="1" applyFill="1" applyBorder="1" applyAlignment="1" applyProtection="1">
      <alignment vertical="top" wrapText="1"/>
    </xf>
    <xf numFmtId="0" fontId="2" fillId="0" borderId="46" xfId="0" applyFont="1" applyFill="1" applyBorder="1" applyAlignment="1" applyProtection="1">
      <alignment vertical="top" wrapText="1"/>
    </xf>
    <xf numFmtId="0" fontId="11" fillId="5" borderId="29" xfId="0" applyFont="1" applyFill="1" applyBorder="1" applyAlignment="1">
      <alignment horizontal="center" vertical="center" wrapText="1"/>
    </xf>
    <xf numFmtId="0" fontId="11" fillId="5" borderId="30" xfId="0" applyFont="1" applyFill="1" applyBorder="1" applyAlignment="1">
      <alignment horizontal="center" vertical="center" wrapText="1"/>
    </xf>
    <xf numFmtId="0" fontId="11" fillId="5" borderId="69" xfId="0" applyFont="1" applyFill="1" applyBorder="1" applyAlignment="1">
      <alignment horizontal="center" vertical="center" wrapText="1"/>
    </xf>
    <xf numFmtId="0" fontId="11" fillId="5" borderId="27"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5" borderId="8" xfId="0" applyFont="1" applyFill="1" applyBorder="1" applyAlignment="1">
      <alignment horizontal="center" vertical="center" wrapText="1"/>
    </xf>
    <xf numFmtId="0" fontId="11" fillId="5" borderId="45" xfId="0" applyFont="1" applyFill="1" applyBorder="1" applyAlignment="1">
      <alignment horizontal="center" vertical="center" wrapText="1"/>
    </xf>
    <xf numFmtId="0" fontId="11" fillId="5" borderId="49" xfId="0" applyFont="1" applyFill="1" applyBorder="1" applyAlignment="1">
      <alignment horizontal="center" vertical="center" wrapText="1"/>
    </xf>
    <xf numFmtId="0" fontId="2" fillId="5" borderId="29" xfId="0" applyFont="1" applyFill="1" applyBorder="1" applyAlignment="1">
      <alignment horizontal="center" vertical="center" wrapText="1"/>
    </xf>
    <xf numFmtId="0" fontId="2" fillId="5" borderId="30" xfId="0" applyFont="1" applyFill="1" applyBorder="1" applyAlignment="1">
      <alignment horizontal="center" vertical="center" wrapText="1"/>
    </xf>
    <xf numFmtId="0" fontId="2" fillId="5" borderId="69" xfId="0" applyFont="1" applyFill="1" applyBorder="1" applyAlignment="1">
      <alignment horizontal="center" vertical="center" wrapText="1"/>
    </xf>
    <xf numFmtId="0" fontId="2" fillId="5" borderId="27"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11" fillId="5" borderId="22" xfId="0" applyFont="1" applyFill="1" applyBorder="1" applyAlignment="1">
      <alignment horizontal="center" vertical="center" wrapText="1"/>
    </xf>
    <xf numFmtId="0" fontId="11" fillId="5" borderId="23" xfId="0" applyFont="1" applyFill="1" applyBorder="1" applyAlignment="1">
      <alignment horizontal="center" vertical="center" wrapText="1"/>
    </xf>
    <xf numFmtId="0" fontId="11" fillId="5" borderId="28" xfId="0" applyFont="1" applyFill="1" applyBorder="1" applyAlignment="1">
      <alignment horizontal="center" vertical="center" wrapText="1"/>
    </xf>
    <xf numFmtId="0" fontId="11" fillId="5" borderId="53" xfId="0" applyFont="1" applyFill="1" applyBorder="1" applyAlignment="1">
      <alignment horizontal="center" vertical="center" wrapText="1"/>
    </xf>
    <xf numFmtId="0" fontId="11" fillId="5" borderId="51" xfId="0" applyFont="1" applyFill="1" applyBorder="1" applyAlignment="1">
      <alignment horizontal="center" vertical="center" wrapText="1"/>
    </xf>
    <xf numFmtId="38" fontId="11" fillId="5" borderId="53" xfId="1" applyFont="1" applyFill="1" applyBorder="1" applyAlignment="1">
      <alignment horizontal="center" vertical="center" wrapText="1"/>
    </xf>
    <xf numFmtId="38" fontId="11" fillId="5" borderId="51" xfId="1" applyFont="1" applyFill="1" applyBorder="1" applyAlignment="1">
      <alignment horizontal="center" vertical="center" wrapText="1"/>
    </xf>
    <xf numFmtId="0" fontId="2" fillId="5" borderId="53" xfId="0" applyFont="1" applyFill="1" applyBorder="1" applyAlignment="1">
      <alignment horizontal="center" vertical="center" wrapText="1"/>
    </xf>
    <xf numFmtId="0" fontId="2" fillId="5" borderId="51" xfId="0" applyFont="1" applyFill="1" applyBorder="1" applyAlignment="1">
      <alignment horizontal="center" vertical="center" wrapText="1"/>
    </xf>
    <xf numFmtId="38" fontId="11" fillId="5" borderId="22" xfId="1" applyFont="1" applyFill="1" applyBorder="1" applyAlignment="1">
      <alignment horizontal="center" vertical="center" wrapText="1"/>
    </xf>
    <xf numFmtId="38" fontId="11" fillId="5" borderId="23" xfId="1" applyFont="1" applyFill="1" applyBorder="1" applyAlignment="1">
      <alignment horizontal="center" vertical="center" wrapText="1"/>
    </xf>
    <xf numFmtId="38" fontId="11" fillId="5" borderId="28" xfId="1" applyFont="1" applyFill="1" applyBorder="1" applyAlignment="1">
      <alignment horizontal="center" vertical="center" wrapText="1"/>
    </xf>
    <xf numFmtId="0" fontId="11" fillId="5" borderId="70" xfId="0" applyFont="1" applyFill="1" applyBorder="1" applyAlignment="1">
      <alignment horizontal="center" vertical="center" wrapText="1"/>
    </xf>
    <xf numFmtId="0" fontId="16" fillId="2" borderId="22" xfId="0" applyFont="1" applyFill="1" applyBorder="1" applyAlignment="1">
      <alignment horizontal="center" vertical="center"/>
    </xf>
    <xf numFmtId="0" fontId="16" fillId="2" borderId="23" xfId="0" applyFont="1" applyFill="1" applyBorder="1" applyAlignment="1">
      <alignment horizontal="center" vertical="center"/>
    </xf>
    <xf numFmtId="0" fontId="16" fillId="2" borderId="28" xfId="0" applyFont="1" applyFill="1" applyBorder="1" applyAlignment="1">
      <alignment horizontal="center" vertical="center"/>
    </xf>
    <xf numFmtId="0" fontId="16" fillId="10" borderId="53" xfId="0" applyFont="1" applyFill="1" applyBorder="1" applyAlignment="1">
      <alignment horizontal="center" vertical="center" textRotation="255" wrapText="1"/>
    </xf>
    <xf numFmtId="0" fontId="16" fillId="10" borderId="51" xfId="0" applyFont="1" applyFill="1" applyBorder="1" applyAlignment="1">
      <alignment horizontal="center" vertical="center" textRotation="255" wrapText="1"/>
    </xf>
    <xf numFmtId="0" fontId="16" fillId="4" borderId="8" xfId="0" applyFont="1" applyFill="1" applyBorder="1" applyAlignment="1">
      <alignment horizontal="center" vertical="center" wrapText="1"/>
    </xf>
    <xf numFmtId="0" fontId="16" fillId="4" borderId="53" xfId="0" applyFont="1" applyFill="1" applyBorder="1" applyAlignment="1">
      <alignment horizontal="center" vertical="center" wrapText="1"/>
    </xf>
    <xf numFmtId="0" fontId="16" fillId="4" borderId="51" xfId="0" applyFont="1" applyFill="1" applyBorder="1" applyAlignment="1">
      <alignment horizontal="center" vertical="center" wrapText="1"/>
    </xf>
    <xf numFmtId="0" fontId="16" fillId="4" borderId="8" xfId="0" applyFont="1" applyFill="1" applyBorder="1" applyAlignment="1">
      <alignment horizontal="center" vertical="center"/>
    </xf>
    <xf numFmtId="0" fontId="16" fillId="5" borderId="22" xfId="0" applyFont="1" applyFill="1" applyBorder="1" applyAlignment="1">
      <alignment horizontal="center" vertical="center"/>
    </xf>
    <xf numFmtId="0" fontId="16" fillId="5" borderId="23" xfId="0" applyFont="1" applyFill="1" applyBorder="1" applyAlignment="1">
      <alignment horizontal="center" vertical="center"/>
    </xf>
    <xf numFmtId="0" fontId="16" fillId="5" borderId="28" xfId="0" applyFont="1" applyFill="1" applyBorder="1" applyAlignment="1">
      <alignment horizontal="center" vertical="center"/>
    </xf>
    <xf numFmtId="0" fontId="16" fillId="8" borderId="22" xfId="0" applyFont="1" applyFill="1" applyBorder="1" applyAlignment="1">
      <alignment horizontal="center" vertical="center"/>
    </xf>
    <xf numFmtId="0" fontId="16" fillId="8" borderId="23" xfId="0" applyFont="1" applyFill="1" applyBorder="1" applyAlignment="1">
      <alignment horizontal="center" vertical="center"/>
    </xf>
    <xf numFmtId="0" fontId="16" fillId="8" borderId="28" xfId="0" applyFont="1" applyFill="1" applyBorder="1" applyAlignment="1">
      <alignment horizontal="center" vertical="center"/>
    </xf>
    <xf numFmtId="0" fontId="16" fillId="9" borderId="8" xfId="0" applyFont="1" applyFill="1" applyBorder="1" applyAlignment="1">
      <alignment horizontal="center" vertical="center"/>
    </xf>
  </cellXfs>
  <cellStyles count="2">
    <cellStyle name="桁区切り" xfId="1" builtinId="6"/>
    <cellStyle name="標準" xfId="0" builtinId="0"/>
  </cellStyles>
  <dxfs count="44">
    <dxf>
      <fill>
        <patternFill patternType="none">
          <bgColor auto="1"/>
        </patternFill>
      </fill>
    </dxf>
    <dxf>
      <fill>
        <patternFill patternType="none">
          <bgColor auto="1"/>
        </patternFill>
      </fill>
    </dxf>
    <dxf>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indexed="64"/>
        </left>
        <right style="thin">
          <color indexed="64"/>
        </right>
        <top/>
        <bottom/>
      </border>
    </dxf>
    <dxf>
      <numFmt numFmtId="0" formatCode="General"/>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dxf>
    <dxf>
      <font>
        <b val="0"/>
        <i val="0"/>
        <strike val="0"/>
        <condense val="0"/>
        <extend val="0"/>
        <outline val="0"/>
        <shadow val="0"/>
        <u val="none"/>
        <vertAlign val="baseline"/>
        <sz val="9"/>
        <color auto="1"/>
        <name val="ＭＳ Ｐゴシック"/>
        <scheme val="none"/>
      </font>
      <alignment horizontal="general" vertical="center"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ＭＳ Ｐゴシック"/>
        <scheme val="none"/>
      </font>
      <alignment horizontal="general"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dxf>
    <dxf>
      <fill>
        <patternFill>
          <bgColor theme="6" tint="0.79998168889431442"/>
        </patternFill>
      </fill>
    </dxf>
    <dxf>
      <fill>
        <patternFill>
          <bgColor theme="6"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10</xdr:col>
      <xdr:colOff>224790</xdr:colOff>
      <xdr:row>6</xdr:row>
      <xdr:rowOff>55245</xdr:rowOff>
    </xdr:from>
    <xdr:to>
      <xdr:col>10</xdr:col>
      <xdr:colOff>567690</xdr:colOff>
      <xdr:row>8</xdr:row>
      <xdr:rowOff>45720</xdr:rowOff>
    </xdr:to>
    <xdr:sp macro="" textlink="">
      <xdr:nvSpPr>
        <xdr:cNvPr id="2" name="テキスト ボックス 1"/>
        <xdr:cNvSpPr txBox="1"/>
      </xdr:nvSpPr>
      <xdr:spPr>
        <a:xfrm>
          <a:off x="6206490" y="1190625"/>
          <a:ext cx="342900"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100"/>
            <a:t>印</a:t>
          </a:r>
        </a:p>
      </xdr:txBody>
    </xdr:sp>
    <xdr:clientData/>
  </xdr:twoCellAnchor>
  <xdr:twoCellAnchor>
    <xdr:from>
      <xdr:col>1</xdr:col>
      <xdr:colOff>9523</xdr:colOff>
      <xdr:row>0</xdr:row>
      <xdr:rowOff>28576</xdr:rowOff>
    </xdr:from>
    <xdr:to>
      <xdr:col>4</xdr:col>
      <xdr:colOff>616324</xdr:colOff>
      <xdr:row>1</xdr:row>
      <xdr:rowOff>89648</xdr:rowOff>
    </xdr:to>
    <xdr:sp macro="" textlink="">
      <xdr:nvSpPr>
        <xdr:cNvPr id="1025" name="Rectangle 1"/>
        <xdr:cNvSpPr>
          <a:spLocks noChangeArrowheads="1"/>
        </xdr:cNvSpPr>
      </xdr:nvSpPr>
      <xdr:spPr bwMode="auto">
        <a:xfrm>
          <a:off x="200023" y="28576"/>
          <a:ext cx="2948830" cy="206748"/>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050" b="0" i="0" u="none" strike="noStrike" baseline="0">
              <a:solidFill>
                <a:srgbClr val="000000"/>
              </a:solidFill>
              <a:latin typeface="ＭＳ 明朝"/>
              <a:ea typeface="ＭＳ 明朝"/>
            </a:rPr>
            <a:t>文書番号：契管１－１　</a:t>
          </a:r>
          <a:r>
            <a:rPr lang="en-US" altLang="ja-JP" sz="1050" b="0" i="0" u="none" strike="noStrike" baseline="0">
              <a:solidFill>
                <a:srgbClr val="000000"/>
              </a:solidFill>
              <a:latin typeface="Century"/>
            </a:rPr>
            <a:t>Rev.</a:t>
          </a:r>
          <a:r>
            <a:rPr lang="ja-JP" altLang="en-US" sz="1050" b="0" i="0" u="none" strike="noStrike" baseline="0">
              <a:solidFill>
                <a:srgbClr val="000000"/>
              </a:solidFill>
              <a:latin typeface="ＭＳ 明朝"/>
              <a:ea typeface="ＭＳ 明朝"/>
            </a:rPr>
            <a:t>：３．６０</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38100</xdr:colOff>
      <xdr:row>0</xdr:row>
      <xdr:rowOff>74807</xdr:rowOff>
    </xdr:from>
    <xdr:to>
      <xdr:col>2</xdr:col>
      <xdr:colOff>0</xdr:colOff>
      <xdr:row>0</xdr:row>
      <xdr:rowOff>330201</xdr:rowOff>
    </xdr:to>
    <xdr:sp macro="" textlink="">
      <xdr:nvSpPr>
        <xdr:cNvPr id="2" name="Rectangle 1"/>
        <xdr:cNvSpPr>
          <a:spLocks noChangeArrowheads="1"/>
        </xdr:cNvSpPr>
      </xdr:nvSpPr>
      <xdr:spPr bwMode="auto">
        <a:xfrm>
          <a:off x="2390775" y="74807"/>
          <a:ext cx="3267075" cy="255394"/>
        </a:xfrm>
        <a:prstGeom prst="rect">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ctr" rtl="0"/>
          <a:r>
            <a:rPr lang="ja-JP" altLang="ja-JP" sz="1100" b="0" i="0" baseline="0">
              <a:effectLst/>
              <a:latin typeface="+mn-lt"/>
              <a:ea typeface="+mn-ea"/>
              <a:cs typeface="+mn-cs"/>
            </a:rPr>
            <a:t>文書番号：契管１－１　</a:t>
          </a:r>
          <a:r>
            <a:rPr lang="en-US" altLang="ja-JP" sz="1100" b="0" i="0" baseline="0">
              <a:effectLst/>
              <a:latin typeface="+mn-lt"/>
              <a:ea typeface="+mn-ea"/>
              <a:cs typeface="+mn-cs"/>
            </a:rPr>
            <a:t>Rev.</a:t>
          </a:r>
          <a:r>
            <a:rPr lang="ja-JP" altLang="ja-JP" sz="1100" b="0" i="0" baseline="0">
              <a:effectLst/>
              <a:latin typeface="+mn-lt"/>
              <a:ea typeface="+mn-ea"/>
              <a:cs typeface="+mn-cs"/>
            </a:rPr>
            <a:t>：３．００</a:t>
          </a:r>
          <a:endParaRPr lang="ja-JP" altLang="ja-JP" sz="1050">
            <a:effectLst/>
          </a:endParaRPr>
        </a:p>
      </xdr:txBody>
    </xdr:sp>
    <xdr:clientData/>
  </xdr:twoCellAnchor>
</xdr:wsDr>
</file>

<file path=xl/tables/table1.xml><?xml version="1.0" encoding="utf-8"?>
<table xmlns="http://schemas.openxmlformats.org/spreadsheetml/2006/main" id="3" name="テーブル事務所名" displayName="テーブル事務所名" ref="F2:F13" totalsRowShown="0" headerRowDxfId="41" dataDxfId="39" headerRowBorderDxfId="40" tableBorderDxfId="38" totalsRowBorderDxfId="37">
  <autoFilter ref="F2:F13"/>
  <tableColumns count="1">
    <tableColumn id="1" name="事務所名" dataDxfId="36"/>
  </tableColumns>
  <tableStyleInfo showFirstColumn="0" showLastColumn="0" showRowStripes="1" showColumnStripes="0"/>
</table>
</file>

<file path=xl/tables/table2.xml><?xml version="1.0" encoding="utf-8"?>
<table xmlns="http://schemas.openxmlformats.org/spreadsheetml/2006/main" id="4" name="テーブル参集時間" displayName="テーブル参集時間" ref="F19:F22" totalsRowShown="0" headerRowDxfId="35" headerRowBorderDxfId="34" tableBorderDxfId="33" totalsRowBorderDxfId="32">
  <autoFilter ref="F19:F22"/>
  <tableColumns count="1">
    <tableColumn id="1" name="参集時間"/>
  </tableColumns>
  <tableStyleInfo showFirstColumn="0" showLastColumn="0" showRowStripes="1" showColumnStripes="0"/>
</table>
</file>

<file path=xl/tables/table3.xml><?xml version="1.0" encoding="utf-8"?>
<table xmlns="http://schemas.openxmlformats.org/spreadsheetml/2006/main" id="5" name="テーブル事故" displayName="テーブル事故" ref="F29:F32" totalsRowShown="0" headerRowDxfId="31" headerRowBorderDxfId="30" tableBorderDxfId="29" totalsRowBorderDxfId="28">
  <autoFilter ref="F29:F32"/>
  <tableColumns count="1">
    <tableColumn id="1" name="事故・不祥事"/>
  </tableColumns>
  <tableStyleInfo showFirstColumn="0" showLastColumn="0" showRowStripes="1" showColumnStripes="0"/>
</table>
</file>

<file path=xl/tables/table4.xml><?xml version="1.0" encoding="utf-8"?>
<table xmlns="http://schemas.openxmlformats.org/spreadsheetml/2006/main" id="6" name="テーブル有無" displayName="テーブル有無" ref="F37:F39" totalsRowShown="0" headerRowDxfId="27" headerRowBorderDxfId="26" tableBorderDxfId="25" totalsRowBorderDxfId="24">
  <autoFilter ref="F37:F39"/>
  <tableColumns count="1">
    <tableColumn id="1" name="有・無"/>
  </tableColumns>
  <tableStyleInfo showFirstColumn="0" showLastColumn="0" showRowStripes="1" showColumnStripes="0"/>
</table>
</file>

<file path=xl/tables/table5.xml><?xml version="1.0" encoding="utf-8"?>
<table xmlns="http://schemas.openxmlformats.org/spreadsheetml/2006/main" id="7" name="テーブル許可" displayName="テーブル許可" ref="H2:J78" totalsRowShown="0" headerRowDxfId="23" headerRowBorderDxfId="22" tableBorderDxfId="21" totalsRowBorderDxfId="20">
  <autoFilter ref="H2:J78"/>
  <tableColumns count="3">
    <tableColumn id="1" name="番号" dataDxfId="19"/>
    <tableColumn id="2" name="各種許可登録申請名称" dataDxfId="18"/>
    <tableColumn id="3" name="各種許可登録申請" dataDxfId="17"/>
  </tableColumns>
  <tableStyleInfo showFirstColumn="0" showLastColumn="0" showRowStripes="1" showColumnStripes="0"/>
</table>
</file>

<file path=xl/tables/table6.xml><?xml version="1.0" encoding="utf-8"?>
<table xmlns="http://schemas.openxmlformats.org/spreadsheetml/2006/main" id="8" name="テーブル資格" displayName="テーブル資格" ref="L2:N270" totalsRowShown="0" headerRowDxfId="16" headerRowBorderDxfId="15" tableBorderDxfId="14" totalsRowBorderDxfId="13">
  <autoFilter ref="L2:N270"/>
  <tableColumns count="3">
    <tableColumn id="1" name="番号" dataDxfId="12"/>
    <tableColumn id="2" name="主な資格保有名称" dataDxfId="11"/>
    <tableColumn id="3" name="主な資格保有" dataDxfId="10"/>
  </tableColumns>
  <tableStyleInfo showFirstColumn="0" showLastColumn="0" showRowStripes="1" showColumnStripes="0"/>
</table>
</file>

<file path=xl/tables/table7.xml><?xml version="1.0" encoding="utf-8"?>
<table xmlns="http://schemas.openxmlformats.org/spreadsheetml/2006/main" id="1" name="テーブル1" displayName="テーブル1" ref="A2:D74" totalsRowShown="0" headerRowDxfId="9" headerRowBorderDxfId="8" tableBorderDxfId="7" totalsRowBorderDxfId="6">
  <autoFilter ref="A2:D74"/>
  <tableColumns count="4">
    <tableColumn id="1" name="番号" dataDxfId="5"/>
    <tableColumn id="2" name="名称" dataDxfId="4"/>
    <tableColumn id="3" name="調査・設計、役務" dataDxfId="3"/>
    <tableColumn id="4" name="補足説明" dataDxfId="2"/>
  </tableColumns>
  <tableStyleInfo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X74"/>
  <sheetViews>
    <sheetView tabSelected="1" view="pageBreakPreview" zoomScale="85" zoomScaleNormal="110" zoomScaleSheetLayoutView="85" workbookViewId="0">
      <selection activeCell="E5" sqref="E5:K5"/>
    </sheetView>
  </sheetViews>
  <sheetFormatPr defaultColWidth="9" defaultRowHeight="11.25" x14ac:dyDescent="0.15"/>
  <cols>
    <col min="1" max="1" width="2.5" style="13" customWidth="1"/>
    <col min="2" max="2" width="8.375" style="13" bestFit="1" customWidth="1"/>
    <col min="3" max="4" width="11.125" style="13" customWidth="1"/>
    <col min="5" max="6" width="10.75" style="13" bestFit="1" customWidth="1"/>
    <col min="7" max="7" width="14.125" style="13" bestFit="1" customWidth="1"/>
    <col min="8" max="8" width="5.5" style="13" bestFit="1" customWidth="1"/>
    <col min="9" max="9" width="5.125" style="13" bestFit="1" customWidth="1"/>
    <col min="10" max="10" width="11.125" style="13" bestFit="1" customWidth="1"/>
    <col min="11" max="11" width="10.625" style="13" bestFit="1" customWidth="1"/>
    <col min="12" max="12" width="2.5" style="13" customWidth="1"/>
    <col min="13" max="13" width="8.375" style="13" bestFit="1" customWidth="1"/>
    <col min="14" max="15" width="11" style="13" customWidth="1"/>
    <col min="16" max="17" width="10.75" style="13" bestFit="1" customWidth="1"/>
    <col min="18" max="18" width="11" style="13" bestFit="1" customWidth="1"/>
    <col min="19" max="19" width="5.5" style="13" bestFit="1" customWidth="1"/>
    <col min="20" max="20" width="5.125" style="13" bestFit="1" customWidth="1"/>
    <col min="21" max="21" width="11.125" style="13" bestFit="1" customWidth="1"/>
    <col min="22" max="22" width="10.625" style="13" bestFit="1" customWidth="1"/>
    <col min="23" max="16384" width="9" style="13"/>
  </cols>
  <sheetData>
    <row r="2" spans="2:22" ht="23.85" customHeight="1" x14ac:dyDescent="0.15">
      <c r="B2" s="261" t="s">
        <v>843</v>
      </c>
      <c r="C2" s="261"/>
      <c r="D2" s="261"/>
      <c r="E2" s="261"/>
      <c r="F2" s="261"/>
      <c r="G2" s="261"/>
      <c r="H2" s="261"/>
      <c r="I2" s="261"/>
      <c r="J2" s="261"/>
      <c r="K2" s="261"/>
      <c r="M2" s="121"/>
      <c r="N2" s="121"/>
      <c r="O2" s="121"/>
      <c r="P2" s="121"/>
      <c r="Q2" s="121"/>
      <c r="R2" s="121"/>
      <c r="S2" s="121"/>
      <c r="T2" s="121"/>
      <c r="U2" s="282"/>
      <c r="V2" s="282"/>
    </row>
    <row r="3" spans="2:22" ht="10.5" customHeight="1" x14ac:dyDescent="0.15">
      <c r="C3" s="122"/>
      <c r="D3" s="122"/>
      <c r="E3" s="123"/>
      <c r="F3" s="123"/>
      <c r="G3" s="123"/>
      <c r="H3" s="122"/>
      <c r="I3" s="122"/>
      <c r="J3" s="122"/>
      <c r="K3" s="122"/>
      <c r="M3" s="121"/>
      <c r="N3" s="121"/>
      <c r="O3" s="121"/>
      <c r="P3" s="121"/>
      <c r="Q3" s="121"/>
      <c r="R3" s="121"/>
      <c r="S3" s="121"/>
      <c r="T3" s="121"/>
      <c r="U3" s="121"/>
      <c r="V3" s="121"/>
    </row>
    <row r="4" spans="2:22" ht="15" customHeight="1" thickBot="1" x14ac:dyDescent="0.2">
      <c r="B4" s="12" t="s">
        <v>0</v>
      </c>
      <c r="C4" s="122"/>
      <c r="D4" s="122"/>
      <c r="E4" s="123"/>
      <c r="F4" s="123"/>
      <c r="G4" s="123"/>
      <c r="H4" s="122"/>
      <c r="I4" s="122"/>
      <c r="J4" s="122"/>
      <c r="K4" s="122"/>
      <c r="M4" s="115" t="s">
        <v>67</v>
      </c>
      <c r="N4" s="12"/>
      <c r="O4" s="12"/>
      <c r="P4" s="12"/>
      <c r="Q4" s="12"/>
      <c r="R4" s="12"/>
      <c r="S4" s="116"/>
      <c r="T4" s="116"/>
      <c r="U4" s="124"/>
      <c r="V4" s="124"/>
    </row>
    <row r="5" spans="2:22" ht="15" customHeight="1" x14ac:dyDescent="0.15">
      <c r="B5" s="278" t="s">
        <v>1</v>
      </c>
      <c r="C5" s="279"/>
      <c r="D5" s="280"/>
      <c r="E5" s="187"/>
      <c r="F5" s="188"/>
      <c r="G5" s="188"/>
      <c r="H5" s="188"/>
      <c r="I5" s="188"/>
      <c r="J5" s="188"/>
      <c r="K5" s="189"/>
      <c r="M5" s="246" t="s">
        <v>24</v>
      </c>
      <c r="N5" s="247"/>
      <c r="O5" s="273" t="s">
        <v>23</v>
      </c>
      <c r="P5" s="274"/>
      <c r="Q5" s="118"/>
      <c r="R5" s="118"/>
      <c r="S5" s="178"/>
      <c r="T5" s="178"/>
      <c r="U5" s="118"/>
      <c r="V5" s="119"/>
    </row>
    <row r="6" spans="2:22" ht="15" customHeight="1" thickBot="1" x14ac:dyDescent="0.2">
      <c r="B6" s="209" t="s">
        <v>428</v>
      </c>
      <c r="C6" s="210"/>
      <c r="D6" s="211"/>
      <c r="E6" s="94" t="s">
        <v>841</v>
      </c>
      <c r="F6" s="174"/>
      <c r="G6" s="174"/>
      <c r="H6" s="174"/>
      <c r="I6" s="174"/>
      <c r="J6" s="175"/>
      <c r="K6" s="225"/>
      <c r="M6" s="215"/>
      <c r="N6" s="217"/>
      <c r="O6" s="272" t="s">
        <v>55</v>
      </c>
      <c r="P6" s="272"/>
      <c r="Q6" s="87"/>
      <c r="R6" s="87"/>
      <c r="S6" s="241"/>
      <c r="T6" s="242"/>
      <c r="U6" s="87"/>
      <c r="V6" s="88"/>
    </row>
    <row r="7" spans="2:22" ht="15" customHeight="1" thickTop="1" x14ac:dyDescent="0.15">
      <c r="B7" s="209" t="s">
        <v>70</v>
      </c>
      <c r="C7" s="210"/>
      <c r="D7" s="211"/>
      <c r="E7" s="205"/>
      <c r="F7" s="206"/>
      <c r="G7" s="206"/>
      <c r="H7" s="206"/>
      <c r="I7" s="206"/>
      <c r="J7" s="206"/>
      <c r="K7" s="226"/>
      <c r="M7" s="215"/>
      <c r="N7" s="217"/>
      <c r="O7" s="275" t="s">
        <v>23</v>
      </c>
      <c r="P7" s="275"/>
      <c r="Q7" s="118"/>
      <c r="R7" s="118"/>
      <c r="S7" s="178"/>
      <c r="T7" s="178"/>
      <c r="U7" s="118"/>
      <c r="V7" s="119"/>
    </row>
    <row r="8" spans="2:22" ht="15" customHeight="1" thickBot="1" x14ac:dyDescent="0.2">
      <c r="B8" s="209" t="s">
        <v>71</v>
      </c>
      <c r="C8" s="210"/>
      <c r="D8" s="211"/>
      <c r="E8" s="205"/>
      <c r="F8" s="206"/>
      <c r="G8" s="206"/>
      <c r="H8" s="206"/>
      <c r="I8" s="206"/>
      <c r="J8" s="206"/>
      <c r="K8" s="226"/>
      <c r="M8" s="215"/>
      <c r="N8" s="217"/>
      <c r="O8" s="272" t="s">
        <v>55</v>
      </c>
      <c r="P8" s="272"/>
      <c r="Q8" s="87"/>
      <c r="R8" s="87"/>
      <c r="S8" s="241"/>
      <c r="T8" s="242"/>
      <c r="U8" s="87"/>
      <c r="V8" s="88"/>
    </row>
    <row r="9" spans="2:22" ht="15" customHeight="1" thickTop="1" x14ac:dyDescent="0.15">
      <c r="B9" s="209" t="s">
        <v>69</v>
      </c>
      <c r="C9" s="210"/>
      <c r="D9" s="211"/>
      <c r="E9" s="207"/>
      <c r="F9" s="208"/>
      <c r="G9" s="208"/>
      <c r="H9" s="208"/>
      <c r="I9" s="208"/>
      <c r="J9" s="208"/>
      <c r="K9" s="226"/>
      <c r="M9" s="215"/>
      <c r="N9" s="217"/>
      <c r="O9" s="275" t="s">
        <v>23</v>
      </c>
      <c r="P9" s="275"/>
      <c r="Q9" s="118"/>
      <c r="R9" s="118"/>
      <c r="S9" s="239"/>
      <c r="T9" s="240"/>
      <c r="U9" s="118"/>
      <c r="V9" s="119"/>
    </row>
    <row r="10" spans="2:22" ht="15" customHeight="1" thickBot="1" x14ac:dyDescent="0.2">
      <c r="B10" s="212" t="s">
        <v>61</v>
      </c>
      <c r="C10" s="213"/>
      <c r="D10" s="214"/>
      <c r="E10" s="109" t="s">
        <v>62</v>
      </c>
      <c r="F10" s="130"/>
      <c r="G10" s="130"/>
      <c r="H10" s="199" t="s">
        <v>72</v>
      </c>
      <c r="I10" s="199"/>
      <c r="J10" s="130"/>
      <c r="K10" s="198"/>
      <c r="M10" s="215"/>
      <c r="N10" s="217"/>
      <c r="O10" s="272" t="s">
        <v>55</v>
      </c>
      <c r="P10" s="272"/>
      <c r="Q10" s="87"/>
      <c r="R10" s="87"/>
      <c r="S10" s="241"/>
      <c r="T10" s="242"/>
      <c r="U10" s="87"/>
      <c r="V10" s="88"/>
    </row>
    <row r="11" spans="2:22" ht="15" customHeight="1" thickTop="1" x14ac:dyDescent="0.15">
      <c r="B11" s="221"/>
      <c r="C11" s="222"/>
      <c r="D11" s="223"/>
      <c r="E11" s="109" t="s">
        <v>73</v>
      </c>
      <c r="F11" s="251"/>
      <c r="G11" s="252"/>
      <c r="H11" s="253" t="s">
        <v>74</v>
      </c>
      <c r="I11" s="254"/>
      <c r="J11" s="179"/>
      <c r="K11" s="224"/>
      <c r="M11" s="215"/>
      <c r="N11" s="217"/>
      <c r="O11" s="275" t="s">
        <v>23</v>
      </c>
      <c r="P11" s="275"/>
      <c r="Q11" s="118"/>
      <c r="R11" s="118"/>
      <c r="S11" s="239"/>
      <c r="T11" s="240"/>
      <c r="U11" s="118"/>
      <c r="V11" s="119"/>
    </row>
    <row r="12" spans="2:22" ht="15" customHeight="1" thickBot="1" x14ac:dyDescent="0.2">
      <c r="B12" s="158" t="s">
        <v>2</v>
      </c>
      <c r="C12" s="159"/>
      <c r="D12" s="160"/>
      <c r="E12" s="204"/>
      <c r="F12" s="190"/>
      <c r="G12" s="190"/>
      <c r="H12" s="190"/>
      <c r="I12" s="190"/>
      <c r="J12" s="190"/>
      <c r="K12" s="152"/>
      <c r="M12" s="215"/>
      <c r="N12" s="217"/>
      <c r="O12" s="272" t="s">
        <v>55</v>
      </c>
      <c r="P12" s="272"/>
      <c r="Q12" s="87"/>
      <c r="R12" s="87"/>
      <c r="S12" s="241"/>
      <c r="T12" s="242"/>
      <c r="U12" s="87"/>
      <c r="V12" s="88"/>
    </row>
    <row r="13" spans="2:22" ht="15" customHeight="1" thickTop="1" x14ac:dyDescent="0.15">
      <c r="B13" s="158" t="s">
        <v>430</v>
      </c>
      <c r="C13" s="159"/>
      <c r="D13" s="160"/>
      <c r="E13" s="249"/>
      <c r="F13" s="250"/>
      <c r="G13" s="10" t="s">
        <v>54</v>
      </c>
      <c r="H13" s="248" t="s">
        <v>25</v>
      </c>
      <c r="I13" s="248"/>
      <c r="J13" s="120"/>
      <c r="K13" s="9" t="s">
        <v>54</v>
      </c>
      <c r="M13" s="215"/>
      <c r="N13" s="217"/>
      <c r="O13" s="275" t="s">
        <v>23</v>
      </c>
      <c r="P13" s="275"/>
      <c r="Q13" s="118"/>
      <c r="R13" s="118"/>
      <c r="S13" s="239"/>
      <c r="T13" s="240"/>
      <c r="U13" s="118"/>
      <c r="V13" s="119"/>
    </row>
    <row r="14" spans="2:22" ht="15" customHeight="1" thickBot="1" x14ac:dyDescent="0.2">
      <c r="B14" s="212" t="s">
        <v>78</v>
      </c>
      <c r="C14" s="213"/>
      <c r="D14" s="214"/>
      <c r="E14" s="109" t="s">
        <v>3</v>
      </c>
      <c r="F14" s="109" t="s">
        <v>4</v>
      </c>
      <c r="G14" s="109" t="s">
        <v>5</v>
      </c>
      <c r="H14" s="199" t="s">
        <v>6</v>
      </c>
      <c r="I14" s="199"/>
      <c r="J14" s="109" t="s">
        <v>7</v>
      </c>
      <c r="K14" s="117" t="s">
        <v>8</v>
      </c>
      <c r="M14" s="215"/>
      <c r="N14" s="217"/>
      <c r="O14" s="272" t="s">
        <v>55</v>
      </c>
      <c r="P14" s="272"/>
      <c r="Q14" s="87"/>
      <c r="R14" s="87"/>
      <c r="S14" s="241"/>
      <c r="T14" s="242"/>
      <c r="U14" s="87"/>
      <c r="V14" s="88"/>
    </row>
    <row r="15" spans="2:22" ht="15" customHeight="1" thickTop="1" x14ac:dyDescent="0.15">
      <c r="B15" s="215"/>
      <c r="C15" s="216"/>
      <c r="D15" s="217"/>
      <c r="E15" s="255"/>
      <c r="F15" s="255"/>
      <c r="G15" s="190"/>
      <c r="H15" s="200"/>
      <c r="I15" s="201"/>
      <c r="J15" s="190"/>
      <c r="K15" s="152"/>
      <c r="M15" s="215"/>
      <c r="N15" s="217"/>
      <c r="O15" s="275" t="s">
        <v>23</v>
      </c>
      <c r="P15" s="275"/>
      <c r="Q15" s="118"/>
      <c r="R15" s="118"/>
      <c r="S15" s="239"/>
      <c r="T15" s="240"/>
      <c r="U15" s="118"/>
      <c r="V15" s="119"/>
    </row>
    <row r="16" spans="2:22" ht="15" customHeight="1" thickBot="1" x14ac:dyDescent="0.2">
      <c r="B16" s="218"/>
      <c r="C16" s="219"/>
      <c r="D16" s="220"/>
      <c r="E16" s="256"/>
      <c r="F16" s="256"/>
      <c r="G16" s="191"/>
      <c r="H16" s="202"/>
      <c r="I16" s="203"/>
      <c r="J16" s="191"/>
      <c r="K16" s="153"/>
      <c r="M16" s="218"/>
      <c r="N16" s="220"/>
      <c r="O16" s="276" t="s">
        <v>55</v>
      </c>
      <c r="P16" s="277"/>
      <c r="Q16" s="89"/>
      <c r="R16" s="89"/>
      <c r="S16" s="283"/>
      <c r="T16" s="284"/>
      <c r="U16" s="89"/>
      <c r="V16" s="90"/>
    </row>
    <row r="17" spans="2:24" ht="15" customHeight="1" thickBot="1" x14ac:dyDescent="0.2">
      <c r="B17" s="281" t="s">
        <v>41</v>
      </c>
      <c r="C17" s="281"/>
      <c r="D17" s="281"/>
      <c r="E17" s="121"/>
      <c r="M17" s="262" t="s">
        <v>32</v>
      </c>
      <c r="N17" s="263"/>
      <c r="O17" s="263"/>
      <c r="P17" s="263"/>
      <c r="Q17" s="266"/>
      <c r="R17" s="267"/>
      <c r="S17" s="267"/>
      <c r="T17" s="267"/>
      <c r="U17" s="267"/>
      <c r="V17" s="268"/>
    </row>
    <row r="18" spans="2:24" ht="15" customHeight="1" thickBot="1" x14ac:dyDescent="0.2">
      <c r="B18" s="177"/>
      <c r="C18" s="178"/>
      <c r="D18" s="178"/>
      <c r="E18" s="167"/>
      <c r="F18" s="169"/>
      <c r="G18" s="167"/>
      <c r="H18" s="168"/>
      <c r="I18" s="169"/>
      <c r="J18" s="167"/>
      <c r="K18" s="237"/>
      <c r="M18" s="264"/>
      <c r="N18" s="265"/>
      <c r="O18" s="265"/>
      <c r="P18" s="265"/>
      <c r="Q18" s="269"/>
      <c r="R18" s="270"/>
      <c r="S18" s="270"/>
      <c r="T18" s="270"/>
      <c r="U18" s="270"/>
      <c r="V18" s="271"/>
    </row>
    <row r="19" spans="2:24" ht="15" customHeight="1" thickBot="1" x14ac:dyDescent="0.2">
      <c r="B19" s="129"/>
      <c r="C19" s="130"/>
      <c r="D19" s="130"/>
      <c r="E19" s="236"/>
      <c r="F19" s="236"/>
      <c r="G19" s="127"/>
      <c r="H19" s="170"/>
      <c r="I19" s="171"/>
      <c r="J19" s="127"/>
      <c r="K19" s="128"/>
      <c r="M19" s="154" t="s">
        <v>57</v>
      </c>
      <c r="N19" s="154"/>
      <c r="O19" s="154"/>
      <c r="P19" s="154"/>
      <c r="Q19" s="154"/>
      <c r="R19" s="154"/>
      <c r="S19" s="154"/>
      <c r="T19" s="154"/>
      <c r="U19" s="154"/>
      <c r="V19" s="154"/>
      <c r="X19" s="121"/>
    </row>
    <row r="20" spans="2:24" ht="15" customHeight="1" x14ac:dyDescent="0.15">
      <c r="B20" s="129"/>
      <c r="C20" s="130"/>
      <c r="D20" s="130"/>
      <c r="E20" s="236"/>
      <c r="F20" s="236"/>
      <c r="G20" s="127"/>
      <c r="H20" s="170"/>
      <c r="I20" s="171"/>
      <c r="J20" s="127"/>
      <c r="K20" s="128"/>
      <c r="M20" s="149" t="s">
        <v>53</v>
      </c>
      <c r="N20" s="138"/>
      <c r="O20" s="138"/>
      <c r="P20" s="138"/>
      <c r="Q20" s="138" t="s">
        <v>427</v>
      </c>
      <c r="R20" s="139"/>
      <c r="S20" s="125"/>
      <c r="T20" s="125"/>
      <c r="U20" s="125"/>
      <c r="V20" s="125"/>
      <c r="X20" s="121"/>
    </row>
    <row r="21" spans="2:24" ht="15" customHeight="1" x14ac:dyDescent="0.15">
      <c r="B21" s="129"/>
      <c r="C21" s="130"/>
      <c r="D21" s="130"/>
      <c r="E21" s="127"/>
      <c r="F21" s="171"/>
      <c r="G21" s="127"/>
      <c r="H21" s="170"/>
      <c r="I21" s="171"/>
      <c r="J21" s="127"/>
      <c r="K21" s="128"/>
      <c r="M21" s="150" t="s">
        <v>51</v>
      </c>
      <c r="N21" s="151"/>
      <c r="O21" s="151"/>
      <c r="P21" s="151"/>
      <c r="Q21" s="136"/>
      <c r="R21" s="137"/>
      <c r="S21" s="125"/>
      <c r="T21" s="125"/>
      <c r="U21" s="125"/>
      <c r="V21" s="125"/>
      <c r="X21" s="121"/>
    </row>
    <row r="22" spans="2:24" ht="15" customHeight="1" x14ac:dyDescent="0.15">
      <c r="B22" s="129"/>
      <c r="C22" s="130"/>
      <c r="D22" s="130"/>
      <c r="E22" s="127"/>
      <c r="F22" s="171"/>
      <c r="G22" s="146"/>
      <c r="H22" s="147"/>
      <c r="I22" s="148"/>
      <c r="J22" s="127"/>
      <c r="K22" s="128"/>
      <c r="M22" s="150" t="s">
        <v>50</v>
      </c>
      <c r="N22" s="151"/>
      <c r="O22" s="151"/>
      <c r="P22" s="151"/>
      <c r="Q22" s="136"/>
      <c r="R22" s="137"/>
      <c r="S22" s="125"/>
      <c r="T22" s="125"/>
      <c r="U22" s="125"/>
      <c r="V22" s="125"/>
      <c r="X22" s="121"/>
    </row>
    <row r="23" spans="2:24" ht="15" customHeight="1" x14ac:dyDescent="0.15">
      <c r="B23" s="129"/>
      <c r="C23" s="130"/>
      <c r="D23" s="130"/>
      <c r="E23" s="127"/>
      <c r="F23" s="171"/>
      <c r="G23" s="146"/>
      <c r="H23" s="147"/>
      <c r="I23" s="148"/>
      <c r="J23" s="127"/>
      <c r="K23" s="128"/>
      <c r="M23" s="150" t="s">
        <v>49</v>
      </c>
      <c r="N23" s="151"/>
      <c r="O23" s="151"/>
      <c r="P23" s="151"/>
      <c r="Q23" s="136"/>
      <c r="R23" s="137"/>
      <c r="S23" s="125"/>
      <c r="T23" s="125"/>
      <c r="U23" s="125"/>
      <c r="V23" s="125"/>
      <c r="X23" s="121"/>
    </row>
    <row r="24" spans="2:24" ht="15" customHeight="1" thickBot="1" x14ac:dyDescent="0.2">
      <c r="B24" s="129"/>
      <c r="C24" s="130"/>
      <c r="D24" s="130"/>
      <c r="E24" s="127"/>
      <c r="F24" s="171"/>
      <c r="G24" s="146"/>
      <c r="H24" s="147"/>
      <c r="I24" s="148"/>
      <c r="J24" s="127"/>
      <c r="K24" s="128"/>
      <c r="M24" s="257" t="s">
        <v>52</v>
      </c>
      <c r="N24" s="258"/>
      <c r="O24" s="258"/>
      <c r="P24" s="258"/>
      <c r="Q24" s="259"/>
      <c r="R24" s="260"/>
      <c r="S24" s="125"/>
      <c r="T24" s="125"/>
      <c r="U24" s="125"/>
      <c r="V24" s="125"/>
      <c r="X24" s="121"/>
    </row>
    <row r="25" spans="2:24" ht="15" customHeight="1" thickBot="1" x14ac:dyDescent="0.2">
      <c r="B25" s="129"/>
      <c r="C25" s="130"/>
      <c r="D25" s="130"/>
      <c r="E25" s="127"/>
      <c r="F25" s="171"/>
      <c r="G25" s="146"/>
      <c r="H25" s="147"/>
      <c r="I25" s="148"/>
      <c r="J25" s="127"/>
      <c r="K25" s="128"/>
      <c r="M25" s="166" t="s">
        <v>58</v>
      </c>
      <c r="N25" s="166"/>
      <c r="O25" s="166"/>
      <c r="P25" s="166"/>
      <c r="Q25" s="166"/>
      <c r="R25" s="166"/>
      <c r="S25" s="166"/>
      <c r="T25" s="166"/>
      <c r="U25" s="166"/>
      <c r="V25" s="166"/>
      <c r="X25" s="121"/>
    </row>
    <row r="26" spans="2:24" ht="15" customHeight="1" x14ac:dyDescent="0.15">
      <c r="B26" s="129"/>
      <c r="C26" s="130"/>
      <c r="D26" s="130"/>
      <c r="E26" s="127"/>
      <c r="F26" s="171"/>
      <c r="G26" s="146"/>
      <c r="H26" s="147"/>
      <c r="I26" s="148"/>
      <c r="J26" s="127"/>
      <c r="K26" s="128"/>
      <c r="M26" s="227"/>
      <c r="N26" s="228"/>
      <c r="O26" s="228"/>
      <c r="P26" s="228"/>
      <c r="Q26" s="228"/>
      <c r="R26" s="228"/>
      <c r="S26" s="228"/>
      <c r="T26" s="228"/>
      <c r="U26" s="228"/>
      <c r="V26" s="229"/>
      <c r="X26" s="121"/>
    </row>
    <row r="27" spans="2:24" ht="15" customHeight="1" x14ac:dyDescent="0.15">
      <c r="B27" s="129"/>
      <c r="C27" s="130"/>
      <c r="D27" s="130"/>
      <c r="E27" s="127"/>
      <c r="F27" s="171"/>
      <c r="G27" s="146"/>
      <c r="H27" s="147"/>
      <c r="I27" s="148"/>
      <c r="J27" s="127"/>
      <c r="K27" s="128"/>
      <c r="M27" s="230"/>
      <c r="N27" s="231"/>
      <c r="O27" s="231"/>
      <c r="P27" s="231"/>
      <c r="Q27" s="231"/>
      <c r="R27" s="231"/>
      <c r="S27" s="231"/>
      <c r="T27" s="231"/>
      <c r="U27" s="231"/>
      <c r="V27" s="232"/>
      <c r="X27" s="121"/>
    </row>
    <row r="28" spans="2:24" ht="15" customHeight="1" x14ac:dyDescent="0.15">
      <c r="B28" s="129"/>
      <c r="C28" s="130"/>
      <c r="D28" s="130"/>
      <c r="E28" s="127"/>
      <c r="F28" s="171"/>
      <c r="G28" s="146"/>
      <c r="H28" s="147"/>
      <c r="I28" s="148"/>
      <c r="J28" s="127"/>
      <c r="K28" s="128"/>
      <c r="M28" s="230"/>
      <c r="N28" s="231"/>
      <c r="O28" s="231"/>
      <c r="P28" s="231"/>
      <c r="Q28" s="231"/>
      <c r="R28" s="231"/>
      <c r="S28" s="231"/>
      <c r="T28" s="231"/>
      <c r="U28" s="231"/>
      <c r="V28" s="232"/>
      <c r="X28" s="121"/>
    </row>
    <row r="29" spans="2:24" ht="15" customHeight="1" x14ac:dyDescent="0.15">
      <c r="B29" s="129"/>
      <c r="C29" s="130"/>
      <c r="D29" s="130"/>
      <c r="E29" s="127"/>
      <c r="F29" s="171"/>
      <c r="G29" s="146"/>
      <c r="H29" s="147"/>
      <c r="I29" s="148"/>
      <c r="J29" s="127"/>
      <c r="K29" s="128"/>
      <c r="M29" s="230"/>
      <c r="N29" s="231"/>
      <c r="O29" s="231"/>
      <c r="P29" s="231"/>
      <c r="Q29" s="231"/>
      <c r="R29" s="231"/>
      <c r="S29" s="231"/>
      <c r="T29" s="231"/>
      <c r="U29" s="231"/>
      <c r="V29" s="232"/>
      <c r="X29" s="121"/>
    </row>
    <row r="30" spans="2:24" ht="15" customHeight="1" x14ac:dyDescent="0.15">
      <c r="B30" s="129"/>
      <c r="C30" s="130"/>
      <c r="D30" s="130"/>
      <c r="E30" s="127"/>
      <c r="F30" s="171"/>
      <c r="G30" s="146"/>
      <c r="H30" s="147"/>
      <c r="I30" s="148"/>
      <c r="J30" s="127"/>
      <c r="K30" s="128"/>
      <c r="M30" s="230"/>
      <c r="N30" s="231"/>
      <c r="O30" s="231"/>
      <c r="P30" s="231"/>
      <c r="Q30" s="231"/>
      <c r="R30" s="231"/>
      <c r="S30" s="231"/>
      <c r="T30" s="231"/>
      <c r="U30" s="231"/>
      <c r="V30" s="232"/>
      <c r="X30" s="121"/>
    </row>
    <row r="31" spans="2:24" ht="15" customHeight="1" x14ac:dyDescent="0.15">
      <c r="B31" s="129"/>
      <c r="C31" s="130"/>
      <c r="D31" s="130"/>
      <c r="E31" s="127"/>
      <c r="F31" s="171"/>
      <c r="G31" s="146"/>
      <c r="H31" s="147"/>
      <c r="I31" s="148"/>
      <c r="J31" s="127"/>
      <c r="K31" s="128"/>
      <c r="M31" s="230"/>
      <c r="N31" s="231"/>
      <c r="O31" s="231"/>
      <c r="P31" s="231"/>
      <c r="Q31" s="231"/>
      <c r="R31" s="231"/>
      <c r="S31" s="231"/>
      <c r="T31" s="231"/>
      <c r="U31" s="231"/>
      <c r="V31" s="232"/>
      <c r="X31" s="121"/>
    </row>
    <row r="32" spans="2:24" ht="15" customHeight="1" x14ac:dyDescent="0.15">
      <c r="B32" s="129"/>
      <c r="C32" s="130"/>
      <c r="D32" s="130"/>
      <c r="E32" s="127"/>
      <c r="F32" s="171"/>
      <c r="G32" s="146"/>
      <c r="H32" s="147"/>
      <c r="I32" s="148"/>
      <c r="J32" s="127"/>
      <c r="K32" s="128"/>
      <c r="M32" s="230"/>
      <c r="N32" s="231"/>
      <c r="O32" s="231"/>
      <c r="P32" s="231"/>
      <c r="Q32" s="231"/>
      <c r="R32" s="231"/>
      <c r="S32" s="231"/>
      <c r="T32" s="231"/>
      <c r="U32" s="231"/>
      <c r="V32" s="232"/>
      <c r="X32" s="121"/>
    </row>
    <row r="33" spans="2:24" ht="15" customHeight="1" thickBot="1" x14ac:dyDescent="0.2">
      <c r="B33" s="156"/>
      <c r="C33" s="157"/>
      <c r="D33" s="157"/>
      <c r="E33" s="243"/>
      <c r="F33" s="244"/>
      <c r="G33" s="131"/>
      <c r="H33" s="132"/>
      <c r="I33" s="133"/>
      <c r="J33" s="243"/>
      <c r="K33" s="245"/>
      <c r="M33" s="230"/>
      <c r="N33" s="231"/>
      <c r="O33" s="231"/>
      <c r="P33" s="231"/>
      <c r="Q33" s="231"/>
      <c r="R33" s="231"/>
      <c r="S33" s="231"/>
      <c r="T33" s="231"/>
      <c r="U33" s="231"/>
      <c r="V33" s="232"/>
      <c r="X33" s="121"/>
    </row>
    <row r="34" spans="2:24" ht="15" customHeight="1" thickBot="1" x14ac:dyDescent="0.2">
      <c r="B34" s="166" t="s">
        <v>64</v>
      </c>
      <c r="C34" s="166"/>
      <c r="D34" s="166"/>
      <c r="E34" s="166"/>
      <c r="F34" s="166"/>
      <c r="G34" s="166"/>
      <c r="H34" s="166"/>
      <c r="I34" s="166"/>
      <c r="J34" s="166"/>
      <c r="K34" s="166"/>
      <c r="M34" s="230"/>
      <c r="N34" s="231"/>
      <c r="O34" s="231"/>
      <c r="P34" s="231"/>
      <c r="Q34" s="231"/>
      <c r="R34" s="231"/>
      <c r="S34" s="231"/>
      <c r="T34" s="231"/>
      <c r="U34" s="231"/>
      <c r="V34" s="232"/>
      <c r="X34" s="121"/>
    </row>
    <row r="35" spans="2:24" ht="15" customHeight="1" x14ac:dyDescent="0.15">
      <c r="B35" s="196" t="s">
        <v>11</v>
      </c>
      <c r="C35" s="197"/>
      <c r="D35" s="197"/>
      <c r="E35" s="197"/>
      <c r="F35" s="197"/>
      <c r="G35" s="197"/>
      <c r="H35" s="197"/>
      <c r="I35" s="197"/>
      <c r="J35" s="197"/>
      <c r="K35" s="197"/>
      <c r="M35" s="230"/>
      <c r="N35" s="231"/>
      <c r="O35" s="231"/>
      <c r="P35" s="231"/>
      <c r="Q35" s="231"/>
      <c r="R35" s="231"/>
      <c r="S35" s="231"/>
      <c r="T35" s="231"/>
      <c r="U35" s="231"/>
      <c r="V35" s="232"/>
      <c r="X35" s="121"/>
    </row>
    <row r="36" spans="2:24" ht="15" customHeight="1" thickBot="1" x14ac:dyDescent="0.2">
      <c r="B36" s="158" t="s">
        <v>12</v>
      </c>
      <c r="C36" s="159"/>
      <c r="D36" s="160"/>
      <c r="E36" s="238" t="s">
        <v>840</v>
      </c>
      <c r="F36" s="238"/>
      <c r="G36" s="194" t="s">
        <v>12</v>
      </c>
      <c r="H36" s="194"/>
      <c r="I36" s="194"/>
      <c r="J36" s="195" t="s">
        <v>429</v>
      </c>
      <c r="K36" s="195"/>
      <c r="M36" s="233"/>
      <c r="N36" s="234"/>
      <c r="O36" s="234"/>
      <c r="P36" s="234"/>
      <c r="Q36" s="234"/>
      <c r="R36" s="234"/>
      <c r="S36" s="234"/>
      <c r="T36" s="234"/>
      <c r="U36" s="234"/>
      <c r="V36" s="235"/>
    </row>
    <row r="37" spans="2:24" ht="15" customHeight="1" thickBot="1" x14ac:dyDescent="0.2">
      <c r="B37" s="140"/>
      <c r="C37" s="141"/>
      <c r="D37" s="142"/>
      <c r="E37" s="134"/>
      <c r="F37" s="134"/>
      <c r="G37" s="135"/>
      <c r="H37" s="135"/>
      <c r="I37" s="135"/>
      <c r="J37" s="152"/>
      <c r="K37" s="152"/>
      <c r="M37" s="154" t="s">
        <v>68</v>
      </c>
      <c r="N37" s="154"/>
      <c r="O37" s="154"/>
      <c r="P37" s="154"/>
      <c r="Q37" s="154"/>
      <c r="R37" s="154"/>
      <c r="S37" s="154"/>
      <c r="T37" s="154"/>
      <c r="U37" s="154"/>
      <c r="V37" s="154"/>
    </row>
    <row r="38" spans="2:24" ht="15" customHeight="1" x14ac:dyDescent="0.15">
      <c r="B38" s="140"/>
      <c r="C38" s="141"/>
      <c r="D38" s="142"/>
      <c r="E38" s="134"/>
      <c r="F38" s="134"/>
      <c r="G38" s="135"/>
      <c r="H38" s="135"/>
      <c r="I38" s="135"/>
      <c r="J38" s="152"/>
      <c r="K38" s="152"/>
      <c r="M38" s="285" t="s">
        <v>76</v>
      </c>
      <c r="N38" s="286"/>
      <c r="O38" s="286"/>
      <c r="P38" s="286"/>
      <c r="Q38" s="286"/>
      <c r="R38" s="286"/>
      <c r="S38" s="286"/>
      <c r="T38" s="286"/>
      <c r="U38" s="286"/>
      <c r="V38" s="287"/>
    </row>
    <row r="39" spans="2:24" ht="15" customHeight="1" x14ac:dyDescent="0.15">
      <c r="B39" s="140"/>
      <c r="C39" s="141"/>
      <c r="D39" s="142"/>
      <c r="E39" s="134"/>
      <c r="F39" s="134"/>
      <c r="G39" s="135"/>
      <c r="H39" s="135"/>
      <c r="I39" s="135"/>
      <c r="J39" s="152"/>
      <c r="K39" s="152"/>
      <c r="M39" s="288"/>
      <c r="N39" s="289"/>
      <c r="O39" s="289"/>
      <c r="P39" s="289"/>
      <c r="Q39" s="289"/>
      <c r="R39" s="289"/>
      <c r="S39" s="289"/>
      <c r="T39" s="289"/>
      <c r="U39" s="289"/>
      <c r="V39" s="290"/>
    </row>
    <row r="40" spans="2:24" ht="15" customHeight="1" thickBot="1" x14ac:dyDescent="0.2">
      <c r="B40" s="143"/>
      <c r="C40" s="144"/>
      <c r="D40" s="145"/>
      <c r="E40" s="193"/>
      <c r="F40" s="193"/>
      <c r="G40" s="172"/>
      <c r="H40" s="172"/>
      <c r="I40" s="172"/>
      <c r="J40" s="153"/>
      <c r="K40" s="153"/>
      <c r="M40" s="288"/>
      <c r="N40" s="289"/>
      <c r="O40" s="289"/>
      <c r="P40" s="289"/>
      <c r="Q40" s="289"/>
      <c r="R40" s="289"/>
      <c r="S40" s="289"/>
      <c r="T40" s="289"/>
      <c r="U40" s="289"/>
      <c r="V40" s="290"/>
    </row>
    <row r="41" spans="2:24" ht="15" customHeight="1" thickBot="1" x14ac:dyDescent="0.2">
      <c r="B41" s="14" t="s">
        <v>39</v>
      </c>
      <c r="M41" s="288"/>
      <c r="N41" s="289"/>
      <c r="O41" s="289"/>
      <c r="P41" s="289"/>
      <c r="Q41" s="289"/>
      <c r="R41" s="289"/>
      <c r="S41" s="289"/>
      <c r="T41" s="289"/>
      <c r="U41" s="289"/>
      <c r="V41" s="290"/>
    </row>
    <row r="42" spans="2:24" ht="15" customHeight="1" x14ac:dyDescent="0.15">
      <c r="B42" s="149" t="s">
        <v>56</v>
      </c>
      <c r="C42" s="138"/>
      <c r="D42" s="138"/>
      <c r="E42" s="304"/>
      <c r="F42" s="161" t="s">
        <v>40</v>
      </c>
      <c r="G42" s="162"/>
      <c r="H42" s="162"/>
      <c r="I42" s="162"/>
      <c r="J42" s="163"/>
      <c r="K42" s="114" t="s">
        <v>431</v>
      </c>
      <c r="M42" s="288"/>
      <c r="N42" s="289"/>
      <c r="O42" s="289"/>
      <c r="P42" s="289"/>
      <c r="Q42" s="289"/>
      <c r="R42" s="289"/>
      <c r="S42" s="289"/>
      <c r="T42" s="289"/>
      <c r="U42" s="289"/>
      <c r="V42" s="290"/>
    </row>
    <row r="43" spans="2:24" ht="15" customHeight="1" thickBot="1" x14ac:dyDescent="0.2">
      <c r="B43" s="302"/>
      <c r="C43" s="259"/>
      <c r="D43" s="259"/>
      <c r="E43" s="303"/>
      <c r="F43" s="164"/>
      <c r="G43" s="144"/>
      <c r="H43" s="144"/>
      <c r="I43" s="144"/>
      <c r="J43" s="145"/>
      <c r="K43" s="126"/>
      <c r="M43" s="288"/>
      <c r="N43" s="289"/>
      <c r="O43" s="289"/>
      <c r="P43" s="289"/>
      <c r="Q43" s="289"/>
      <c r="R43" s="289"/>
      <c r="S43" s="289"/>
      <c r="T43" s="289"/>
      <c r="U43" s="289"/>
      <c r="V43" s="290"/>
    </row>
    <row r="44" spans="2:24" ht="15" customHeight="1" thickBot="1" x14ac:dyDescent="0.2">
      <c r="B44" s="154" t="s">
        <v>59</v>
      </c>
      <c r="C44" s="154"/>
      <c r="D44" s="154"/>
      <c r="E44" s="154"/>
      <c r="F44" s="154"/>
      <c r="G44" s="154"/>
      <c r="H44" s="154"/>
      <c r="I44" s="154"/>
      <c r="J44" s="154"/>
      <c r="K44" s="154"/>
      <c r="M44" s="288"/>
      <c r="N44" s="289"/>
      <c r="O44" s="289"/>
      <c r="P44" s="289"/>
      <c r="Q44" s="289"/>
      <c r="R44" s="289"/>
      <c r="S44" s="289"/>
      <c r="T44" s="289"/>
      <c r="U44" s="289"/>
      <c r="V44" s="290"/>
    </row>
    <row r="45" spans="2:24" ht="15" customHeight="1" x14ac:dyDescent="0.15">
      <c r="B45" s="11" t="s">
        <v>75</v>
      </c>
      <c r="C45" s="155" t="s">
        <v>63</v>
      </c>
      <c r="D45" s="155"/>
      <c r="E45" s="155"/>
      <c r="F45" s="110" t="s">
        <v>27</v>
      </c>
      <c r="G45" s="165" t="s">
        <v>26</v>
      </c>
      <c r="H45" s="155"/>
      <c r="I45" s="155"/>
      <c r="J45" s="155"/>
      <c r="K45" s="112" t="s">
        <v>27</v>
      </c>
      <c r="L45" s="121"/>
      <c r="M45" s="288"/>
      <c r="N45" s="289"/>
      <c r="O45" s="289"/>
      <c r="P45" s="289"/>
      <c r="Q45" s="289"/>
      <c r="R45" s="289"/>
      <c r="S45" s="289"/>
      <c r="T45" s="289"/>
      <c r="U45" s="289"/>
      <c r="V45" s="290"/>
    </row>
    <row r="46" spans="2:24" ht="15" customHeight="1" x14ac:dyDescent="0.15">
      <c r="B46" s="99">
        <v>2018</v>
      </c>
      <c r="C46" s="173"/>
      <c r="D46" s="174"/>
      <c r="E46" s="175"/>
      <c r="F46" s="96"/>
      <c r="G46" s="176"/>
      <c r="H46" s="174"/>
      <c r="I46" s="174"/>
      <c r="J46" s="175"/>
      <c r="K46" s="101"/>
      <c r="M46" s="288"/>
      <c r="N46" s="289"/>
      <c r="O46" s="289"/>
      <c r="P46" s="289"/>
      <c r="Q46" s="289"/>
      <c r="R46" s="289"/>
      <c r="S46" s="289"/>
      <c r="T46" s="289"/>
      <c r="U46" s="289"/>
      <c r="V46" s="290"/>
    </row>
    <row r="47" spans="2:24" ht="15" customHeight="1" x14ac:dyDescent="0.15">
      <c r="B47" s="99">
        <v>2017</v>
      </c>
      <c r="C47" s="173"/>
      <c r="D47" s="174"/>
      <c r="E47" s="175"/>
      <c r="F47" s="96"/>
      <c r="G47" s="176"/>
      <c r="H47" s="174"/>
      <c r="I47" s="174"/>
      <c r="J47" s="175"/>
      <c r="K47" s="6"/>
      <c r="M47" s="288"/>
      <c r="N47" s="289"/>
      <c r="O47" s="289"/>
      <c r="P47" s="289"/>
      <c r="Q47" s="289"/>
      <c r="R47" s="289"/>
      <c r="S47" s="289"/>
      <c r="T47" s="289"/>
      <c r="U47" s="289"/>
      <c r="V47" s="290"/>
    </row>
    <row r="48" spans="2:24" ht="15" customHeight="1" thickBot="1" x14ac:dyDescent="0.2">
      <c r="B48" s="100">
        <v>2016</v>
      </c>
      <c r="C48" s="184"/>
      <c r="D48" s="185"/>
      <c r="E48" s="186"/>
      <c r="F48" s="111"/>
      <c r="G48" s="192"/>
      <c r="H48" s="185"/>
      <c r="I48" s="185"/>
      <c r="J48" s="186"/>
      <c r="K48" s="7"/>
      <c r="M48" s="288"/>
      <c r="N48" s="289"/>
      <c r="O48" s="289"/>
      <c r="P48" s="289"/>
      <c r="Q48" s="289"/>
      <c r="R48" s="289"/>
      <c r="S48" s="289"/>
      <c r="T48" s="289"/>
      <c r="U48" s="289"/>
      <c r="V48" s="290"/>
    </row>
    <row r="49" spans="2:22" ht="15" customHeight="1" thickBot="1" x14ac:dyDescent="0.2">
      <c r="B49" s="166" t="s">
        <v>60</v>
      </c>
      <c r="C49" s="166"/>
      <c r="D49" s="166"/>
      <c r="E49" s="166"/>
      <c r="F49" s="166"/>
      <c r="G49" s="166"/>
      <c r="H49" s="166"/>
      <c r="I49" s="166"/>
      <c r="J49" s="166"/>
      <c r="K49" s="166"/>
      <c r="M49" s="288"/>
      <c r="N49" s="289"/>
      <c r="O49" s="289"/>
      <c r="P49" s="289"/>
      <c r="Q49" s="289"/>
      <c r="R49" s="289"/>
      <c r="S49" s="289"/>
      <c r="T49" s="289"/>
      <c r="U49" s="289"/>
      <c r="V49" s="290"/>
    </row>
    <row r="50" spans="2:22" ht="15" customHeight="1" thickBot="1" x14ac:dyDescent="0.2">
      <c r="B50" s="11" t="s">
        <v>75</v>
      </c>
      <c r="C50" s="155" t="s">
        <v>28</v>
      </c>
      <c r="D50" s="155"/>
      <c r="E50" s="155"/>
      <c r="F50" s="110" t="s">
        <v>27</v>
      </c>
      <c r="G50" s="165" t="s">
        <v>29</v>
      </c>
      <c r="H50" s="155"/>
      <c r="I50" s="155"/>
      <c r="J50" s="155"/>
      <c r="K50" s="112" t="s">
        <v>27</v>
      </c>
      <c r="M50" s="291"/>
      <c r="N50" s="292"/>
      <c r="O50" s="292"/>
      <c r="P50" s="292"/>
      <c r="Q50" s="292"/>
      <c r="R50" s="292"/>
      <c r="S50" s="292"/>
      <c r="T50" s="292"/>
      <c r="U50" s="292"/>
      <c r="V50" s="293"/>
    </row>
    <row r="51" spans="2:22" ht="15" customHeight="1" thickBot="1" x14ac:dyDescent="0.2">
      <c r="B51" s="99">
        <v>2018</v>
      </c>
      <c r="C51" s="173"/>
      <c r="D51" s="174"/>
      <c r="E51" s="175"/>
      <c r="F51" s="96"/>
      <c r="G51" s="176"/>
      <c r="H51" s="174"/>
      <c r="I51" s="174"/>
      <c r="J51" s="175"/>
      <c r="K51" s="101"/>
      <c r="M51" s="14" t="s">
        <v>77</v>
      </c>
    </row>
    <row r="52" spans="2:22" ht="15" customHeight="1" x14ac:dyDescent="0.15">
      <c r="B52" s="99">
        <v>2017</v>
      </c>
      <c r="C52" s="173"/>
      <c r="D52" s="174"/>
      <c r="E52" s="175"/>
      <c r="F52" s="96"/>
      <c r="G52" s="176"/>
      <c r="H52" s="174"/>
      <c r="I52" s="174"/>
      <c r="J52" s="175"/>
      <c r="K52" s="6"/>
      <c r="M52" s="306" t="s">
        <v>983</v>
      </c>
      <c r="N52" s="307"/>
      <c r="O52" s="307"/>
      <c r="P52" s="307"/>
      <c r="Q52" s="307"/>
      <c r="R52" s="307"/>
      <c r="S52" s="307"/>
      <c r="T52" s="307"/>
      <c r="U52" s="307"/>
      <c r="V52" s="308"/>
    </row>
    <row r="53" spans="2:22" ht="15" customHeight="1" thickBot="1" x14ac:dyDescent="0.2">
      <c r="B53" s="100">
        <v>2016</v>
      </c>
      <c r="C53" s="184"/>
      <c r="D53" s="185"/>
      <c r="E53" s="186"/>
      <c r="F53" s="111"/>
      <c r="G53" s="192"/>
      <c r="H53" s="185"/>
      <c r="I53" s="185"/>
      <c r="J53" s="186"/>
      <c r="K53" s="7"/>
      <c r="M53" s="309"/>
      <c r="N53" s="310"/>
      <c r="O53" s="310"/>
      <c r="P53" s="310"/>
      <c r="Q53" s="310"/>
      <c r="R53" s="310"/>
      <c r="S53" s="310"/>
      <c r="T53" s="310"/>
      <c r="U53" s="310"/>
      <c r="V53" s="311"/>
    </row>
    <row r="54" spans="2:22" ht="15" customHeight="1" thickBot="1" x14ac:dyDescent="0.2">
      <c r="B54" s="154" t="s">
        <v>65</v>
      </c>
      <c r="C54" s="154"/>
      <c r="D54" s="154"/>
      <c r="E54" s="154"/>
      <c r="F54" s="154"/>
      <c r="G54" s="154"/>
      <c r="H54" s="154"/>
      <c r="I54" s="154"/>
      <c r="J54" s="154"/>
      <c r="K54" s="154"/>
      <c r="M54" s="309"/>
      <c r="N54" s="310"/>
      <c r="O54" s="310"/>
      <c r="P54" s="310"/>
      <c r="Q54" s="310"/>
      <c r="R54" s="310"/>
      <c r="S54" s="310"/>
      <c r="T54" s="310"/>
      <c r="U54" s="310"/>
      <c r="V54" s="311"/>
    </row>
    <row r="55" spans="2:22" ht="15" customHeight="1" x14ac:dyDescent="0.15">
      <c r="B55" s="11" t="s">
        <v>75</v>
      </c>
      <c r="C55" s="155" t="s">
        <v>34</v>
      </c>
      <c r="D55" s="155"/>
      <c r="E55" s="155"/>
      <c r="F55" s="110" t="s">
        <v>27</v>
      </c>
      <c r="G55" s="165" t="s">
        <v>35</v>
      </c>
      <c r="H55" s="155"/>
      <c r="I55" s="155"/>
      <c r="J55" s="155"/>
      <c r="K55" s="112" t="s">
        <v>33</v>
      </c>
      <c r="M55" s="309"/>
      <c r="N55" s="310"/>
      <c r="O55" s="310"/>
      <c r="P55" s="310"/>
      <c r="Q55" s="310"/>
      <c r="R55" s="310"/>
      <c r="S55" s="310"/>
      <c r="T55" s="310"/>
      <c r="U55" s="310"/>
      <c r="V55" s="311"/>
    </row>
    <row r="56" spans="2:22" ht="15" customHeight="1" x14ac:dyDescent="0.15">
      <c r="B56" s="99">
        <v>2018</v>
      </c>
      <c r="C56" s="183"/>
      <c r="D56" s="183"/>
      <c r="E56" s="183"/>
      <c r="F56" s="96"/>
      <c r="G56" s="301"/>
      <c r="H56" s="183"/>
      <c r="I56" s="183"/>
      <c r="J56" s="183"/>
      <c r="K56" s="101"/>
      <c r="M56" s="309"/>
      <c r="N56" s="310"/>
      <c r="O56" s="310"/>
      <c r="P56" s="310"/>
      <c r="Q56" s="310"/>
      <c r="R56" s="310"/>
      <c r="S56" s="310"/>
      <c r="T56" s="310"/>
      <c r="U56" s="310"/>
      <c r="V56" s="311"/>
    </row>
    <row r="57" spans="2:22" ht="15" customHeight="1" x14ac:dyDescent="0.15">
      <c r="B57" s="99">
        <v>2017</v>
      </c>
      <c r="C57" s="183"/>
      <c r="D57" s="183"/>
      <c r="E57" s="183"/>
      <c r="F57" s="96"/>
      <c r="G57" s="301"/>
      <c r="H57" s="183"/>
      <c r="I57" s="183"/>
      <c r="J57" s="183"/>
      <c r="K57" s="101"/>
      <c r="M57" s="309"/>
      <c r="N57" s="310"/>
      <c r="O57" s="310"/>
      <c r="P57" s="310"/>
      <c r="Q57" s="310"/>
      <c r="R57" s="310"/>
      <c r="S57" s="310"/>
      <c r="T57" s="310"/>
      <c r="U57" s="310"/>
      <c r="V57" s="311"/>
    </row>
    <row r="58" spans="2:22" ht="15" customHeight="1" thickBot="1" x14ac:dyDescent="0.2">
      <c r="B58" s="100">
        <v>2016</v>
      </c>
      <c r="C58" s="182"/>
      <c r="D58" s="182"/>
      <c r="E58" s="182"/>
      <c r="F58" s="111"/>
      <c r="G58" s="181"/>
      <c r="H58" s="182"/>
      <c r="I58" s="182"/>
      <c r="J58" s="182"/>
      <c r="K58" s="8"/>
      <c r="M58" s="309"/>
      <c r="N58" s="310"/>
      <c r="O58" s="310"/>
      <c r="P58" s="310"/>
      <c r="Q58" s="310"/>
      <c r="R58" s="310"/>
      <c r="S58" s="310"/>
      <c r="T58" s="310"/>
      <c r="U58" s="310"/>
      <c r="V58" s="311"/>
    </row>
    <row r="59" spans="2:22" ht="15" customHeight="1" thickBot="1" x14ac:dyDescent="0.2">
      <c r="B59" s="305" t="s">
        <v>66</v>
      </c>
      <c r="C59" s="305"/>
      <c r="D59" s="305"/>
      <c r="E59" s="305"/>
      <c r="F59" s="305"/>
      <c r="G59" s="305"/>
      <c r="H59" s="305"/>
      <c r="I59" s="305"/>
      <c r="J59" s="305"/>
      <c r="K59" s="305"/>
      <c r="M59" s="309"/>
      <c r="N59" s="310"/>
      <c r="O59" s="310"/>
      <c r="P59" s="310"/>
      <c r="Q59" s="310"/>
      <c r="R59" s="310"/>
      <c r="S59" s="310"/>
      <c r="T59" s="310"/>
      <c r="U59" s="310"/>
      <c r="V59" s="311"/>
    </row>
    <row r="60" spans="2:22" ht="15" customHeight="1" x14ac:dyDescent="0.15">
      <c r="B60" s="11" t="s">
        <v>75</v>
      </c>
      <c r="C60" s="155" t="s">
        <v>45</v>
      </c>
      <c r="D60" s="155"/>
      <c r="E60" s="110" t="s">
        <v>46</v>
      </c>
      <c r="F60" s="155" t="s">
        <v>47</v>
      </c>
      <c r="G60" s="155"/>
      <c r="H60" s="294" t="s">
        <v>9</v>
      </c>
      <c r="I60" s="280"/>
      <c r="J60" s="197" t="s">
        <v>10</v>
      </c>
      <c r="K60" s="197"/>
      <c r="M60" s="309"/>
      <c r="N60" s="310"/>
      <c r="O60" s="310"/>
      <c r="P60" s="310"/>
      <c r="Q60" s="310"/>
      <c r="R60" s="310"/>
      <c r="S60" s="310"/>
      <c r="T60" s="310"/>
      <c r="U60" s="310"/>
      <c r="V60" s="311"/>
    </row>
    <row r="61" spans="2:22" ht="15" customHeight="1" x14ac:dyDescent="0.15">
      <c r="B61" s="99">
        <v>2018</v>
      </c>
      <c r="C61" s="179"/>
      <c r="D61" s="180"/>
      <c r="E61" s="97"/>
      <c r="F61" s="130"/>
      <c r="G61" s="130"/>
      <c r="H61" s="299"/>
      <c r="I61" s="300"/>
      <c r="J61" s="298"/>
      <c r="K61" s="298"/>
      <c r="M61" s="309"/>
      <c r="N61" s="310"/>
      <c r="O61" s="310"/>
      <c r="P61" s="310"/>
      <c r="Q61" s="310"/>
      <c r="R61" s="310"/>
      <c r="S61" s="310"/>
      <c r="T61" s="310"/>
      <c r="U61" s="310"/>
      <c r="V61" s="311"/>
    </row>
    <row r="62" spans="2:22" ht="15" customHeight="1" x14ac:dyDescent="0.15">
      <c r="B62" s="99">
        <v>2017</v>
      </c>
      <c r="C62" s="130"/>
      <c r="D62" s="130"/>
      <c r="E62" s="97"/>
      <c r="F62" s="130"/>
      <c r="G62" s="130"/>
      <c r="H62" s="299"/>
      <c r="I62" s="300"/>
      <c r="J62" s="298"/>
      <c r="K62" s="298"/>
      <c r="M62" s="309"/>
      <c r="N62" s="310"/>
      <c r="O62" s="310"/>
      <c r="P62" s="310"/>
      <c r="Q62" s="310"/>
      <c r="R62" s="310"/>
      <c r="S62" s="310"/>
      <c r="T62" s="310"/>
      <c r="U62" s="310"/>
      <c r="V62" s="311"/>
    </row>
    <row r="63" spans="2:22" ht="15" customHeight="1" thickBot="1" x14ac:dyDescent="0.2">
      <c r="B63" s="100">
        <v>2016</v>
      </c>
      <c r="C63" s="157"/>
      <c r="D63" s="157"/>
      <c r="E63" s="113"/>
      <c r="F63" s="157"/>
      <c r="G63" s="157"/>
      <c r="H63" s="295"/>
      <c r="I63" s="296"/>
      <c r="J63" s="297"/>
      <c r="K63" s="297"/>
      <c r="M63" s="312"/>
      <c r="N63" s="313"/>
      <c r="O63" s="313"/>
      <c r="P63" s="313"/>
      <c r="Q63" s="313"/>
      <c r="R63" s="313"/>
      <c r="S63" s="313"/>
      <c r="T63" s="313"/>
      <c r="U63" s="313"/>
      <c r="V63" s="314"/>
    </row>
    <row r="64" spans="2:22" ht="15" customHeight="1" x14ac:dyDescent="0.15">
      <c r="K64" s="121"/>
      <c r="L64" s="121"/>
      <c r="M64" s="121"/>
      <c r="N64" s="121"/>
      <c r="O64" s="121"/>
      <c r="P64" s="121"/>
      <c r="Q64" s="121"/>
      <c r="R64" s="121"/>
      <c r="S64" s="121"/>
      <c r="T64" s="121"/>
      <c r="U64" s="121"/>
      <c r="V64" s="121"/>
    </row>
    <row r="65" spans="11:12" ht="15" customHeight="1" x14ac:dyDescent="0.15">
      <c r="K65" s="121"/>
      <c r="L65" s="121"/>
    </row>
    <row r="66" spans="11:12" ht="15" customHeight="1" x14ac:dyDescent="0.15"/>
    <row r="67" spans="11:12" ht="15" customHeight="1" x14ac:dyDescent="0.15"/>
    <row r="68" spans="11:12" ht="15" customHeight="1" x14ac:dyDescent="0.15"/>
    <row r="69" spans="11:12" ht="15" customHeight="1" x14ac:dyDescent="0.15"/>
    <row r="70" spans="11:12" ht="12.95" customHeight="1" x14ac:dyDescent="0.15"/>
    <row r="71" spans="11:12" ht="12.95" customHeight="1" x14ac:dyDescent="0.15"/>
    <row r="72" spans="11:12" ht="12.95" customHeight="1" x14ac:dyDescent="0.15"/>
    <row r="73" spans="11:12" ht="12.95" customHeight="1" x14ac:dyDescent="0.15"/>
    <row r="74" spans="11:12" ht="12.95" customHeight="1" x14ac:dyDescent="0.15"/>
  </sheetData>
  <sheetProtection algorithmName="SHA-512" hashValue="/ncjX19Q+hnjOSa7UwmZxdUevYaJWEkDsLh4GZybIeHrF6ekFIeZtkxQZ7dBP10pFx7abJfhav5t0DmfRybhBA==" saltValue="VllxF+mT+cGdd0+Qf5ZIfA==" spinCount="100000" sheet="1" objects="1" scenarios="1" selectLockedCells="1"/>
  <mergeCells count="203">
    <mergeCell ref="C63:D63"/>
    <mergeCell ref="F63:G63"/>
    <mergeCell ref="M38:V50"/>
    <mergeCell ref="H60:I60"/>
    <mergeCell ref="H63:I63"/>
    <mergeCell ref="J63:K63"/>
    <mergeCell ref="J61:K61"/>
    <mergeCell ref="H62:I62"/>
    <mergeCell ref="J62:K62"/>
    <mergeCell ref="C58:E58"/>
    <mergeCell ref="G48:J48"/>
    <mergeCell ref="G47:J47"/>
    <mergeCell ref="C62:D62"/>
    <mergeCell ref="J39:K39"/>
    <mergeCell ref="G57:J57"/>
    <mergeCell ref="B43:E43"/>
    <mergeCell ref="B42:E42"/>
    <mergeCell ref="J60:K60"/>
    <mergeCell ref="H61:I61"/>
    <mergeCell ref="F60:G60"/>
    <mergeCell ref="G56:J56"/>
    <mergeCell ref="B59:K59"/>
    <mergeCell ref="M52:V63"/>
    <mergeCell ref="F62:G62"/>
    <mergeCell ref="B2:K2"/>
    <mergeCell ref="S8:T8"/>
    <mergeCell ref="M17:P18"/>
    <mergeCell ref="Q17:V18"/>
    <mergeCell ref="S13:T13"/>
    <mergeCell ref="O6:P6"/>
    <mergeCell ref="O5:P5"/>
    <mergeCell ref="O7:P7"/>
    <mergeCell ref="O8:P8"/>
    <mergeCell ref="O9:P9"/>
    <mergeCell ref="O10:P10"/>
    <mergeCell ref="O11:P11"/>
    <mergeCell ref="O12:P12"/>
    <mergeCell ref="O13:P13"/>
    <mergeCell ref="O14:P14"/>
    <mergeCell ref="O15:P15"/>
    <mergeCell ref="O16:P16"/>
    <mergeCell ref="S14:T14"/>
    <mergeCell ref="B5:D5"/>
    <mergeCell ref="B17:D17"/>
    <mergeCell ref="U2:V2"/>
    <mergeCell ref="S5:T5"/>
    <mergeCell ref="S15:T15"/>
    <mergeCell ref="S16:T16"/>
    <mergeCell ref="S9:T9"/>
    <mergeCell ref="S10:T10"/>
    <mergeCell ref="S11:T11"/>
    <mergeCell ref="S12:T12"/>
    <mergeCell ref="E33:F33"/>
    <mergeCell ref="J33:K33"/>
    <mergeCell ref="M19:V19"/>
    <mergeCell ref="F10:G10"/>
    <mergeCell ref="M5:N16"/>
    <mergeCell ref="M21:P21"/>
    <mergeCell ref="H13:I13"/>
    <mergeCell ref="E13:F13"/>
    <mergeCell ref="S6:T6"/>
    <mergeCell ref="S7:T7"/>
    <mergeCell ref="F11:G11"/>
    <mergeCell ref="H11:I11"/>
    <mergeCell ref="H14:I14"/>
    <mergeCell ref="E15:E16"/>
    <mergeCell ref="F15:F16"/>
    <mergeCell ref="G15:G16"/>
    <mergeCell ref="Q23:R23"/>
    <mergeCell ref="M25:V25"/>
    <mergeCell ref="M24:P24"/>
    <mergeCell ref="Q24:R24"/>
    <mergeCell ref="J18:K18"/>
    <mergeCell ref="J19:K19"/>
    <mergeCell ref="J20:K20"/>
    <mergeCell ref="E36:F36"/>
    <mergeCell ref="G27:I27"/>
    <mergeCell ref="G28:I28"/>
    <mergeCell ref="G29:I29"/>
    <mergeCell ref="G30:I30"/>
    <mergeCell ref="G31:I31"/>
    <mergeCell ref="E18:F18"/>
    <mergeCell ref="E19:F19"/>
    <mergeCell ref="E20:F20"/>
    <mergeCell ref="E21:F21"/>
    <mergeCell ref="E22:F22"/>
    <mergeCell ref="E23:F23"/>
    <mergeCell ref="E24:F24"/>
    <mergeCell ref="E25:F25"/>
    <mergeCell ref="E26:F26"/>
    <mergeCell ref="E9:J9"/>
    <mergeCell ref="B6:D6"/>
    <mergeCell ref="B7:D7"/>
    <mergeCell ref="B8:D8"/>
    <mergeCell ref="B9:D9"/>
    <mergeCell ref="E7:J7"/>
    <mergeCell ref="B13:D13"/>
    <mergeCell ref="B14:D16"/>
    <mergeCell ref="B10:D11"/>
    <mergeCell ref="J11:K11"/>
    <mergeCell ref="K6:K9"/>
    <mergeCell ref="E5:K5"/>
    <mergeCell ref="J15:J16"/>
    <mergeCell ref="K15:K16"/>
    <mergeCell ref="B54:K54"/>
    <mergeCell ref="B49:K49"/>
    <mergeCell ref="G53:J53"/>
    <mergeCell ref="C51:E51"/>
    <mergeCell ref="G51:J51"/>
    <mergeCell ref="C48:E48"/>
    <mergeCell ref="B44:K44"/>
    <mergeCell ref="J38:K38"/>
    <mergeCell ref="C47:E47"/>
    <mergeCell ref="E40:F40"/>
    <mergeCell ref="B38:D38"/>
    <mergeCell ref="G36:I36"/>
    <mergeCell ref="J36:K36"/>
    <mergeCell ref="B35:K35"/>
    <mergeCell ref="J10:K10"/>
    <mergeCell ref="H10:I10"/>
    <mergeCell ref="B12:D12"/>
    <mergeCell ref="F6:J6"/>
    <mergeCell ref="H15:I16"/>
    <mergeCell ref="E12:K12"/>
    <mergeCell ref="E8:J8"/>
    <mergeCell ref="C61:D61"/>
    <mergeCell ref="C60:D60"/>
    <mergeCell ref="F61:G61"/>
    <mergeCell ref="G58:J58"/>
    <mergeCell ref="G55:J55"/>
    <mergeCell ref="C56:E56"/>
    <mergeCell ref="C57:E57"/>
    <mergeCell ref="C55:E55"/>
    <mergeCell ref="C52:E52"/>
    <mergeCell ref="G52:J52"/>
    <mergeCell ref="C53:E53"/>
    <mergeCell ref="G18:I18"/>
    <mergeCell ref="G19:I19"/>
    <mergeCell ref="G20:I20"/>
    <mergeCell ref="G21:I21"/>
    <mergeCell ref="G22:I22"/>
    <mergeCell ref="G23:I23"/>
    <mergeCell ref="C50:E50"/>
    <mergeCell ref="G50:J50"/>
    <mergeCell ref="G40:I40"/>
    <mergeCell ref="C46:E46"/>
    <mergeCell ref="G46:J46"/>
    <mergeCell ref="B18:D19"/>
    <mergeCell ref="B20:D21"/>
    <mergeCell ref="B22:D23"/>
    <mergeCell ref="B24:D25"/>
    <mergeCell ref="B28:D29"/>
    <mergeCell ref="G32:I32"/>
    <mergeCell ref="J30:K30"/>
    <mergeCell ref="J31:K31"/>
    <mergeCell ref="E32:F32"/>
    <mergeCell ref="J28:K28"/>
    <mergeCell ref="G38:I38"/>
    <mergeCell ref="B26:D27"/>
    <mergeCell ref="E38:F38"/>
    <mergeCell ref="C45:E45"/>
    <mergeCell ref="B32:D33"/>
    <mergeCell ref="B36:D36"/>
    <mergeCell ref="G39:I39"/>
    <mergeCell ref="B37:D37"/>
    <mergeCell ref="F42:J42"/>
    <mergeCell ref="F43:J43"/>
    <mergeCell ref="G45:J45"/>
    <mergeCell ref="B34:K34"/>
    <mergeCell ref="Q20:R20"/>
    <mergeCell ref="B39:D39"/>
    <mergeCell ref="B40:D40"/>
    <mergeCell ref="G24:I24"/>
    <mergeCell ref="G25:I25"/>
    <mergeCell ref="G26:I26"/>
    <mergeCell ref="J21:K21"/>
    <mergeCell ref="J22:K22"/>
    <mergeCell ref="M20:P20"/>
    <mergeCell ref="M22:P22"/>
    <mergeCell ref="M23:P23"/>
    <mergeCell ref="J37:K37"/>
    <mergeCell ref="J40:K40"/>
    <mergeCell ref="E39:F39"/>
    <mergeCell ref="M37:V37"/>
    <mergeCell ref="Q21:R21"/>
    <mergeCell ref="J32:K32"/>
    <mergeCell ref="J24:K24"/>
    <mergeCell ref="M26:V36"/>
    <mergeCell ref="E27:F27"/>
    <mergeCell ref="E28:F28"/>
    <mergeCell ref="E29:F29"/>
    <mergeCell ref="E30:F30"/>
    <mergeCell ref="E31:F31"/>
    <mergeCell ref="J25:K25"/>
    <mergeCell ref="J26:K26"/>
    <mergeCell ref="J27:K27"/>
    <mergeCell ref="J29:K29"/>
    <mergeCell ref="B30:D31"/>
    <mergeCell ref="G33:I33"/>
    <mergeCell ref="E37:F37"/>
    <mergeCell ref="G37:I37"/>
    <mergeCell ref="Q22:R22"/>
    <mergeCell ref="J23:K23"/>
  </mergeCells>
  <phoneticPr fontId="3"/>
  <conditionalFormatting sqref="E9:J9">
    <cfRule type="expression" dxfId="43" priority="1">
      <formula>CELL("protect",E9)=0</formula>
    </cfRule>
  </conditionalFormatting>
  <conditionalFormatting sqref="E6">
    <cfRule type="expression" dxfId="42" priority="2">
      <formula>CELL("protect",E6)=0</formula>
    </cfRule>
  </conditionalFormatting>
  <dataValidations count="12">
    <dataValidation type="list" allowBlank="1" showInputMessage="1" showErrorMessage="1" sqref="Q18">
      <formula1>事務所名</formula1>
    </dataValidation>
    <dataValidation type="list" allowBlank="1" showInputMessage="1" showErrorMessage="1" sqref="B43:E43 Q21:R24">
      <formula1>"有,無"</formula1>
    </dataValidation>
    <dataValidation type="whole" operator="greaterThanOrEqual" allowBlank="1" showInputMessage="1" showErrorMessage="1" sqref="J13 E13:F13 E15:K16 E37:F40 J37:K40 F46:F48 F51:F53 F56:F58 K56:K58 K51:K53 K46:K48 K43 E61:E63 H61:I63 Q6:V6 Q8:V8 Q10:V10 Q14:V14 Q12:V12 Q16:V16">
      <formula1>0</formula1>
    </dataValidation>
    <dataValidation type="date" operator="lessThan" allowBlank="1" showInputMessage="1" showErrorMessage="1" prompt="入力例_x000a_1973/8/10" sqref="E12:K12">
      <formula1>73050</formula1>
    </dataValidation>
    <dataValidation type="list" allowBlank="1" showInputMessage="1" showErrorMessage="1" sqref="B46:B48 B51:B53 B56:B58 B61:B63">
      <formula1>"2016,2017,2018,2019,2020,2021,2022"</formula1>
    </dataValidation>
    <dataValidation type="list" allowBlank="1" showInputMessage="1" prompt="リストに無い場合は手入力でお願いします。" sqref="B18:D33">
      <formula1>各種許可登録申請</formula1>
    </dataValidation>
    <dataValidation type="list" allowBlank="1" showInputMessage="1" prompt="リストに無い場合は手入力お願いします" sqref="B37:D40 G37:I40">
      <formula1>主な資格保有</formula1>
    </dataValidation>
    <dataValidation type="textLength" operator="greaterThanOrEqual" allowBlank="1" showInputMessage="1" showErrorMessage="1" prompt="入力例_x000a_〒567-0032" sqref="E6">
      <formula1>0</formula1>
    </dataValidation>
    <dataValidation type="textLength" operator="greaterThanOrEqual" allowBlank="1" showInputMessage="1" showErrorMessage="1" prompt="入力例_x000a_072-658-2411" sqref="F11:G11">
      <formula1>0</formula1>
    </dataValidation>
    <dataValidation type="date" operator="lessThan" allowBlank="1" showInputMessage="1" showErrorMessage="1" prompt="入力例_x000a_2019/8/23" sqref="E5:K5">
      <formula1>73050</formula1>
    </dataValidation>
    <dataValidation type="textLength" operator="greaterThanOrEqual" allowBlank="1" showInputMessage="1" showErrorMessage="1" prompt="入力例_x000a_072-658-2411" sqref="E9:J9">
      <formula1>0</formula1>
    </dataValidation>
    <dataValidation type="list" allowBlank="1" showInputMessage="1" showErrorMessage="1" sqref="Q5:V5 Q7:V7 Q9:V9 Q11:V11 Q13:V13 Q15:V15">
      <formula1>調査・設計_役務</formula1>
    </dataValidation>
  </dataValidations>
  <printOptions horizontalCentered="1" verticalCentered="1"/>
  <pageMargins left="0" right="0" top="0" bottom="0" header="0.51181102362204722" footer="0.51181102362204722"/>
  <pageSetup paperSize="8" scale="90" orientation="landscape" horizontalDpi="300" verticalDpi="3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Bリスト表!$F$30:$F$32</xm:f>
          </x14:formula1>
          <xm:sqref>C61:D63 F61:G63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270"/>
  <sheetViews>
    <sheetView topLeftCell="C1" zoomScale="90" zoomScaleNormal="90" workbookViewId="0">
      <selection activeCell="C1" sqref="C1"/>
    </sheetView>
  </sheetViews>
  <sheetFormatPr defaultRowHeight="13.5" x14ac:dyDescent="0.15"/>
  <cols>
    <col min="1" max="1" width="5.75" hidden="1" customWidth="1"/>
    <col min="2" max="2" width="30.375" hidden="1" customWidth="1"/>
    <col min="3" max="3" width="30.375" customWidth="1"/>
    <col min="4" max="4" width="77.375" bestFit="1" customWidth="1"/>
    <col min="5" max="5" width="1.5" customWidth="1"/>
    <col min="6" max="6" width="14.875" customWidth="1"/>
    <col min="7" max="7" width="1.125" customWidth="1"/>
    <col min="8" max="8" width="6.625" hidden="1" customWidth="1"/>
    <col min="9" max="9" width="35.125" hidden="1" customWidth="1"/>
    <col min="10" max="10" width="37.25" bestFit="1" customWidth="1"/>
    <col min="11" max="11" width="1.5" customWidth="1"/>
    <col min="12" max="12" width="6.625" hidden="1" customWidth="1"/>
    <col min="13" max="13" width="44.375" hidden="1" customWidth="1"/>
    <col min="14" max="14" width="47.75" bestFit="1" customWidth="1"/>
    <col min="260" max="260" width="22.5" customWidth="1"/>
    <col min="262" max="262" width="21" customWidth="1"/>
    <col min="516" max="516" width="22.5" customWidth="1"/>
    <col min="518" max="518" width="21" customWidth="1"/>
    <col min="772" max="772" width="22.5" customWidth="1"/>
    <col min="774" max="774" width="21" customWidth="1"/>
    <col min="1028" max="1028" width="22.5" customWidth="1"/>
    <col min="1030" max="1030" width="21" customWidth="1"/>
    <col min="1284" max="1284" width="22.5" customWidth="1"/>
    <col min="1286" max="1286" width="21" customWidth="1"/>
    <col min="1540" max="1540" width="22.5" customWidth="1"/>
    <col min="1542" max="1542" width="21" customWidth="1"/>
    <col min="1796" max="1796" width="22.5" customWidth="1"/>
    <col min="1798" max="1798" width="21" customWidth="1"/>
    <col min="2052" max="2052" width="22.5" customWidth="1"/>
    <col min="2054" max="2054" width="21" customWidth="1"/>
    <col min="2308" max="2308" width="22.5" customWidth="1"/>
    <col min="2310" max="2310" width="21" customWidth="1"/>
    <col min="2564" max="2564" width="22.5" customWidth="1"/>
    <col min="2566" max="2566" width="21" customWidth="1"/>
    <col min="2820" max="2820" width="22.5" customWidth="1"/>
    <col min="2822" max="2822" width="21" customWidth="1"/>
    <col min="3076" max="3076" width="22.5" customWidth="1"/>
    <col min="3078" max="3078" width="21" customWidth="1"/>
    <col min="3332" max="3332" width="22.5" customWidth="1"/>
    <col min="3334" max="3334" width="21" customWidth="1"/>
    <col min="3588" max="3588" width="22.5" customWidth="1"/>
    <col min="3590" max="3590" width="21" customWidth="1"/>
    <col min="3844" max="3844" width="22.5" customWidth="1"/>
    <col min="3846" max="3846" width="21" customWidth="1"/>
    <col min="4100" max="4100" width="22.5" customWidth="1"/>
    <col min="4102" max="4102" width="21" customWidth="1"/>
    <col min="4356" max="4356" width="22.5" customWidth="1"/>
    <col min="4358" max="4358" width="21" customWidth="1"/>
    <col min="4612" max="4612" width="22.5" customWidth="1"/>
    <col min="4614" max="4614" width="21" customWidth="1"/>
    <col min="4868" max="4868" width="22.5" customWidth="1"/>
    <col min="4870" max="4870" width="21" customWidth="1"/>
    <col min="5124" max="5124" width="22.5" customWidth="1"/>
    <col min="5126" max="5126" width="21" customWidth="1"/>
    <col min="5380" max="5380" width="22.5" customWidth="1"/>
    <col min="5382" max="5382" width="21" customWidth="1"/>
    <col min="5636" max="5636" width="22.5" customWidth="1"/>
    <col min="5638" max="5638" width="21" customWidth="1"/>
    <col min="5892" max="5892" width="22.5" customWidth="1"/>
    <col min="5894" max="5894" width="21" customWidth="1"/>
    <col min="6148" max="6148" width="22.5" customWidth="1"/>
    <col min="6150" max="6150" width="21" customWidth="1"/>
    <col min="6404" max="6404" width="22.5" customWidth="1"/>
    <col min="6406" max="6406" width="21" customWidth="1"/>
    <col min="6660" max="6660" width="22.5" customWidth="1"/>
    <col min="6662" max="6662" width="21" customWidth="1"/>
    <col min="6916" max="6916" width="22.5" customWidth="1"/>
    <col min="6918" max="6918" width="21" customWidth="1"/>
    <col min="7172" max="7172" width="22.5" customWidth="1"/>
    <col min="7174" max="7174" width="21" customWidth="1"/>
    <col min="7428" max="7428" width="22.5" customWidth="1"/>
    <col min="7430" max="7430" width="21" customWidth="1"/>
    <col min="7684" max="7684" width="22.5" customWidth="1"/>
    <col min="7686" max="7686" width="21" customWidth="1"/>
    <col min="7940" max="7940" width="22.5" customWidth="1"/>
    <col min="7942" max="7942" width="21" customWidth="1"/>
    <col min="8196" max="8196" width="22.5" customWidth="1"/>
    <col min="8198" max="8198" width="21" customWidth="1"/>
    <col min="8452" max="8452" width="22.5" customWidth="1"/>
    <col min="8454" max="8454" width="21" customWidth="1"/>
    <col min="8708" max="8708" width="22.5" customWidth="1"/>
    <col min="8710" max="8710" width="21" customWidth="1"/>
    <col min="8964" max="8964" width="22.5" customWidth="1"/>
    <col min="8966" max="8966" width="21" customWidth="1"/>
    <col min="9220" max="9220" width="22.5" customWidth="1"/>
    <col min="9222" max="9222" width="21" customWidth="1"/>
    <col min="9476" max="9476" width="22.5" customWidth="1"/>
    <col min="9478" max="9478" width="21" customWidth="1"/>
    <col min="9732" max="9732" width="22.5" customWidth="1"/>
    <col min="9734" max="9734" width="21" customWidth="1"/>
    <col min="9988" max="9988" width="22.5" customWidth="1"/>
    <col min="9990" max="9990" width="21" customWidth="1"/>
    <col min="10244" max="10244" width="22.5" customWidth="1"/>
    <col min="10246" max="10246" width="21" customWidth="1"/>
    <col min="10500" max="10500" width="22.5" customWidth="1"/>
    <col min="10502" max="10502" width="21" customWidth="1"/>
    <col min="10756" max="10756" width="22.5" customWidth="1"/>
    <col min="10758" max="10758" width="21" customWidth="1"/>
    <col min="11012" max="11012" width="22.5" customWidth="1"/>
    <col min="11014" max="11014" width="21" customWidth="1"/>
    <col min="11268" max="11268" width="22.5" customWidth="1"/>
    <col min="11270" max="11270" width="21" customWidth="1"/>
    <col min="11524" max="11524" width="22.5" customWidth="1"/>
    <col min="11526" max="11526" width="21" customWidth="1"/>
    <col min="11780" max="11780" width="22.5" customWidth="1"/>
    <col min="11782" max="11782" width="21" customWidth="1"/>
    <col min="12036" max="12036" width="22.5" customWidth="1"/>
    <col min="12038" max="12038" width="21" customWidth="1"/>
    <col min="12292" max="12292" width="22.5" customWidth="1"/>
    <col min="12294" max="12294" width="21" customWidth="1"/>
    <col min="12548" max="12548" width="22.5" customWidth="1"/>
    <col min="12550" max="12550" width="21" customWidth="1"/>
    <col min="12804" max="12804" width="22.5" customWidth="1"/>
    <col min="12806" max="12806" width="21" customWidth="1"/>
    <col min="13060" max="13060" width="22.5" customWidth="1"/>
    <col min="13062" max="13062" width="21" customWidth="1"/>
    <col min="13316" max="13316" width="22.5" customWidth="1"/>
    <col min="13318" max="13318" width="21" customWidth="1"/>
    <col min="13572" max="13572" width="22.5" customWidth="1"/>
    <col min="13574" max="13574" width="21" customWidth="1"/>
    <col min="13828" max="13828" width="22.5" customWidth="1"/>
    <col min="13830" max="13830" width="21" customWidth="1"/>
    <col min="14084" max="14084" width="22.5" customWidth="1"/>
    <col min="14086" max="14086" width="21" customWidth="1"/>
    <col min="14340" max="14340" width="22.5" customWidth="1"/>
    <col min="14342" max="14342" width="21" customWidth="1"/>
    <col min="14596" max="14596" width="22.5" customWidth="1"/>
    <col min="14598" max="14598" width="21" customWidth="1"/>
    <col min="14852" max="14852" width="22.5" customWidth="1"/>
    <col min="14854" max="14854" width="21" customWidth="1"/>
    <col min="15108" max="15108" width="22.5" customWidth="1"/>
    <col min="15110" max="15110" width="21" customWidth="1"/>
    <col min="15364" max="15364" width="22.5" customWidth="1"/>
    <col min="15366" max="15366" width="21" customWidth="1"/>
    <col min="15620" max="15620" width="22.5" customWidth="1"/>
    <col min="15622" max="15622" width="21" customWidth="1"/>
    <col min="15876" max="15876" width="22.5" customWidth="1"/>
    <col min="15878" max="15878" width="21" customWidth="1"/>
    <col min="16132" max="16132" width="22.5" customWidth="1"/>
    <col min="16134" max="16134" width="21" customWidth="1"/>
  </cols>
  <sheetData>
    <row r="1" spans="1:14" ht="26.25" customHeight="1" x14ac:dyDescent="0.2">
      <c r="B1" s="1"/>
      <c r="C1" s="107" t="s">
        <v>981</v>
      </c>
    </row>
    <row r="2" spans="1:14" x14ac:dyDescent="0.15">
      <c r="A2" s="15" t="s">
        <v>844</v>
      </c>
      <c r="B2" s="18" t="s">
        <v>982</v>
      </c>
      <c r="C2" s="18" t="s">
        <v>845</v>
      </c>
      <c r="D2" s="16" t="s">
        <v>846</v>
      </c>
      <c r="F2" s="17" t="s">
        <v>30</v>
      </c>
      <c r="H2" s="15" t="s">
        <v>432</v>
      </c>
      <c r="I2" s="18" t="s">
        <v>433</v>
      </c>
      <c r="J2" s="16" t="s">
        <v>434</v>
      </c>
      <c r="L2" s="15" t="s">
        <v>432</v>
      </c>
      <c r="M2" s="18" t="s">
        <v>435</v>
      </c>
      <c r="N2" s="16" t="s">
        <v>426</v>
      </c>
    </row>
    <row r="3" spans="1:14" x14ac:dyDescent="0.15">
      <c r="A3" s="108">
        <v>1</v>
      </c>
      <c r="B3" s="103" t="s">
        <v>847</v>
      </c>
      <c r="C3" s="3" t="s">
        <v>984</v>
      </c>
      <c r="D3" s="19" t="s">
        <v>848</v>
      </c>
      <c r="F3" s="21" t="s">
        <v>13</v>
      </c>
      <c r="H3" s="22">
        <v>1</v>
      </c>
      <c r="I3" s="3" t="s">
        <v>425</v>
      </c>
      <c r="J3" s="23" t="s">
        <v>1056</v>
      </c>
      <c r="L3" s="22">
        <v>1</v>
      </c>
      <c r="M3" s="3" t="s">
        <v>424</v>
      </c>
      <c r="N3" s="23" t="s">
        <v>1132</v>
      </c>
    </row>
    <row r="4" spans="1:14" x14ac:dyDescent="0.15">
      <c r="A4" s="108">
        <v>2</v>
      </c>
      <c r="B4" s="103" t="s">
        <v>849</v>
      </c>
      <c r="C4" s="3" t="s">
        <v>985</v>
      </c>
      <c r="D4" s="19" t="s">
        <v>850</v>
      </c>
      <c r="F4" s="21" t="s">
        <v>14</v>
      </c>
      <c r="H4" s="22">
        <v>2</v>
      </c>
      <c r="I4" s="3" t="s">
        <v>423</v>
      </c>
      <c r="J4" s="23" t="s">
        <v>1057</v>
      </c>
      <c r="L4" s="22">
        <v>2</v>
      </c>
      <c r="M4" s="3" t="s">
        <v>422</v>
      </c>
      <c r="N4" s="23" t="s">
        <v>1133</v>
      </c>
    </row>
    <row r="5" spans="1:14" x14ac:dyDescent="0.15">
      <c r="A5" s="108">
        <v>3</v>
      </c>
      <c r="B5" s="103" t="s">
        <v>851</v>
      </c>
      <c r="C5" s="3" t="s">
        <v>986</v>
      </c>
      <c r="D5" s="19" t="s">
        <v>852</v>
      </c>
      <c r="F5" s="21" t="s">
        <v>15</v>
      </c>
      <c r="H5" s="22">
        <v>3</v>
      </c>
      <c r="I5" s="3" t="s">
        <v>421</v>
      </c>
      <c r="J5" s="23" t="s">
        <v>1058</v>
      </c>
      <c r="L5" s="22">
        <v>3</v>
      </c>
      <c r="M5" s="3" t="s">
        <v>420</v>
      </c>
      <c r="N5" s="23" t="s">
        <v>1134</v>
      </c>
    </row>
    <row r="6" spans="1:14" x14ac:dyDescent="0.15">
      <c r="A6" s="108">
        <v>4</v>
      </c>
      <c r="B6" s="103" t="s">
        <v>853</v>
      </c>
      <c r="C6" s="3" t="s">
        <v>987</v>
      </c>
      <c r="D6" s="19" t="s">
        <v>854</v>
      </c>
      <c r="F6" s="21" t="s">
        <v>16</v>
      </c>
      <c r="H6" s="22">
        <v>4</v>
      </c>
      <c r="I6" s="3" t="s">
        <v>419</v>
      </c>
      <c r="J6" s="23" t="s">
        <v>1059</v>
      </c>
      <c r="L6" s="22">
        <v>4</v>
      </c>
      <c r="M6" s="3" t="s">
        <v>418</v>
      </c>
      <c r="N6" s="23" t="s">
        <v>1135</v>
      </c>
    </row>
    <row r="7" spans="1:14" x14ac:dyDescent="0.15">
      <c r="A7" s="108">
        <v>5</v>
      </c>
      <c r="B7" s="103" t="s">
        <v>855</v>
      </c>
      <c r="C7" s="3" t="s">
        <v>988</v>
      </c>
      <c r="D7" s="19" t="s">
        <v>856</v>
      </c>
      <c r="F7" s="21" t="s">
        <v>17</v>
      </c>
      <c r="H7" s="22">
        <v>5</v>
      </c>
      <c r="I7" s="3" t="s">
        <v>417</v>
      </c>
      <c r="J7" s="23" t="s">
        <v>1060</v>
      </c>
      <c r="L7" s="22">
        <v>5</v>
      </c>
      <c r="M7" s="3" t="s">
        <v>416</v>
      </c>
      <c r="N7" s="23" t="s">
        <v>1136</v>
      </c>
    </row>
    <row r="8" spans="1:14" x14ac:dyDescent="0.15">
      <c r="A8" s="108">
        <v>6</v>
      </c>
      <c r="B8" s="103" t="s">
        <v>857</v>
      </c>
      <c r="C8" s="3" t="s">
        <v>989</v>
      </c>
      <c r="D8" s="19" t="s">
        <v>858</v>
      </c>
      <c r="F8" s="21" t="s">
        <v>18</v>
      </c>
      <c r="H8" s="22">
        <v>6</v>
      </c>
      <c r="I8" s="3" t="s">
        <v>415</v>
      </c>
      <c r="J8" s="23" t="s">
        <v>1061</v>
      </c>
      <c r="L8" s="22">
        <v>6</v>
      </c>
      <c r="M8" s="3" t="s">
        <v>414</v>
      </c>
      <c r="N8" s="23" t="s">
        <v>1137</v>
      </c>
    </row>
    <row r="9" spans="1:14" x14ac:dyDescent="0.15">
      <c r="A9" s="108">
        <v>7</v>
      </c>
      <c r="B9" s="104" t="s">
        <v>859</v>
      </c>
      <c r="C9" s="3" t="s">
        <v>990</v>
      </c>
      <c r="D9" s="20"/>
      <c r="F9" s="21" t="s">
        <v>19</v>
      </c>
      <c r="H9" s="22">
        <v>7</v>
      </c>
      <c r="I9" s="3" t="s">
        <v>413</v>
      </c>
      <c r="J9" s="23" t="s">
        <v>1062</v>
      </c>
      <c r="L9" s="22">
        <v>7</v>
      </c>
      <c r="M9" s="3" t="s">
        <v>412</v>
      </c>
      <c r="N9" s="23" t="s">
        <v>1138</v>
      </c>
    </row>
    <row r="10" spans="1:14" x14ac:dyDescent="0.15">
      <c r="A10" s="108">
        <v>8</v>
      </c>
      <c r="B10" s="105" t="s">
        <v>860</v>
      </c>
      <c r="C10" s="3" t="s">
        <v>991</v>
      </c>
      <c r="D10" s="19" t="s">
        <v>861</v>
      </c>
      <c r="F10" s="21" t="s">
        <v>20</v>
      </c>
      <c r="H10" s="22">
        <v>8</v>
      </c>
      <c r="I10" s="3" t="s">
        <v>411</v>
      </c>
      <c r="J10" s="23" t="s">
        <v>1063</v>
      </c>
      <c r="L10" s="22">
        <v>8</v>
      </c>
      <c r="M10" s="3" t="s">
        <v>410</v>
      </c>
      <c r="N10" s="23" t="s">
        <v>1139</v>
      </c>
    </row>
    <row r="11" spans="1:14" x14ac:dyDescent="0.15">
      <c r="A11" s="108">
        <v>9</v>
      </c>
      <c r="B11" s="103" t="s">
        <v>862</v>
      </c>
      <c r="C11" s="3" t="s">
        <v>992</v>
      </c>
      <c r="D11" s="19" t="s">
        <v>863</v>
      </c>
      <c r="F11" s="21" t="s">
        <v>21</v>
      </c>
      <c r="H11" s="22">
        <v>9</v>
      </c>
      <c r="I11" s="3" t="s">
        <v>409</v>
      </c>
      <c r="J11" s="23" t="s">
        <v>1064</v>
      </c>
      <c r="L11" s="22">
        <v>9</v>
      </c>
      <c r="M11" s="3" t="s">
        <v>408</v>
      </c>
      <c r="N11" s="23" t="s">
        <v>1140</v>
      </c>
    </row>
    <row r="12" spans="1:14" x14ac:dyDescent="0.15">
      <c r="A12" s="108">
        <v>10</v>
      </c>
      <c r="B12" s="103" t="s">
        <v>864</v>
      </c>
      <c r="C12" s="3" t="s">
        <v>993</v>
      </c>
      <c r="D12" s="19" t="s">
        <v>865</v>
      </c>
      <c r="F12" s="21" t="s">
        <v>22</v>
      </c>
      <c r="H12" s="22">
        <v>10</v>
      </c>
      <c r="I12" s="3" t="s">
        <v>407</v>
      </c>
      <c r="J12" s="23" t="s">
        <v>1065</v>
      </c>
      <c r="L12" s="22">
        <v>10</v>
      </c>
      <c r="M12" s="3" t="s">
        <v>406</v>
      </c>
      <c r="N12" s="23" t="s">
        <v>1141</v>
      </c>
    </row>
    <row r="13" spans="1:14" x14ac:dyDescent="0.15">
      <c r="A13" s="108">
        <v>11</v>
      </c>
      <c r="B13" s="103" t="s">
        <v>866</v>
      </c>
      <c r="C13" s="3" t="s">
        <v>994</v>
      </c>
      <c r="D13" s="19" t="s">
        <v>867</v>
      </c>
      <c r="F13" s="25" t="s">
        <v>36</v>
      </c>
      <c r="H13" s="22">
        <v>11</v>
      </c>
      <c r="I13" s="3" t="s">
        <v>405</v>
      </c>
      <c r="J13" s="23" t="s">
        <v>1066</v>
      </c>
      <c r="L13" s="22">
        <v>11</v>
      </c>
      <c r="M13" s="3" t="s">
        <v>404</v>
      </c>
      <c r="N13" s="23" t="s">
        <v>1142</v>
      </c>
    </row>
    <row r="14" spans="1:14" x14ac:dyDescent="0.15">
      <c r="A14" s="108">
        <v>12</v>
      </c>
      <c r="B14" s="103" t="s">
        <v>868</v>
      </c>
      <c r="C14" s="3" t="s">
        <v>995</v>
      </c>
      <c r="D14" s="19" t="s">
        <v>869</v>
      </c>
      <c r="F14" s="26"/>
      <c r="H14" s="22">
        <v>12</v>
      </c>
      <c r="I14" s="3" t="s">
        <v>403</v>
      </c>
      <c r="J14" s="23" t="s">
        <v>1067</v>
      </c>
      <c r="L14" s="22">
        <v>12</v>
      </c>
      <c r="M14" s="3" t="s">
        <v>402</v>
      </c>
      <c r="N14" s="23" t="s">
        <v>1143</v>
      </c>
    </row>
    <row r="15" spans="1:14" x14ac:dyDescent="0.15">
      <c r="A15" s="108">
        <v>13</v>
      </c>
      <c r="B15" s="103" t="s">
        <v>870</v>
      </c>
      <c r="C15" s="3" t="s">
        <v>996</v>
      </c>
      <c r="D15" s="19" t="s">
        <v>871</v>
      </c>
      <c r="F15" s="26"/>
      <c r="H15" s="22">
        <v>13</v>
      </c>
      <c r="I15" s="3" t="s">
        <v>401</v>
      </c>
      <c r="J15" s="23" t="s">
        <v>1068</v>
      </c>
      <c r="L15" s="22">
        <v>13</v>
      </c>
      <c r="M15" s="3" t="s">
        <v>400</v>
      </c>
      <c r="N15" s="23" t="s">
        <v>1144</v>
      </c>
    </row>
    <row r="16" spans="1:14" x14ac:dyDescent="0.15">
      <c r="A16" s="108">
        <v>14</v>
      </c>
      <c r="B16" s="103" t="s">
        <v>872</v>
      </c>
      <c r="C16" s="3" t="s">
        <v>997</v>
      </c>
      <c r="D16" s="19" t="s">
        <v>873</v>
      </c>
      <c r="H16" s="22">
        <v>14</v>
      </c>
      <c r="I16" s="3" t="s">
        <v>399</v>
      </c>
      <c r="J16" s="23" t="s">
        <v>1069</v>
      </c>
      <c r="L16" s="22">
        <v>14</v>
      </c>
      <c r="M16" s="3" t="s">
        <v>398</v>
      </c>
      <c r="N16" s="23" t="s">
        <v>1145</v>
      </c>
    </row>
    <row r="17" spans="1:14" x14ac:dyDescent="0.15">
      <c r="A17" s="108">
        <v>15</v>
      </c>
      <c r="B17" s="103" t="s">
        <v>874</v>
      </c>
      <c r="C17" s="3" t="s">
        <v>998</v>
      </c>
      <c r="D17" s="27" t="s">
        <v>875</v>
      </c>
      <c r="H17" s="22">
        <v>15</v>
      </c>
      <c r="I17" s="3" t="s">
        <v>397</v>
      </c>
      <c r="J17" s="23" t="s">
        <v>1070</v>
      </c>
      <c r="L17" s="22">
        <v>15</v>
      </c>
      <c r="M17" s="3" t="s">
        <v>396</v>
      </c>
      <c r="N17" s="23" t="s">
        <v>1146</v>
      </c>
    </row>
    <row r="18" spans="1:14" x14ac:dyDescent="0.15">
      <c r="A18" s="108">
        <v>16</v>
      </c>
      <c r="B18" s="104" t="s">
        <v>876</v>
      </c>
      <c r="C18" s="3" t="s">
        <v>999</v>
      </c>
      <c r="D18" s="20" t="s">
        <v>877</v>
      </c>
      <c r="H18" s="22">
        <v>16</v>
      </c>
      <c r="I18" s="3" t="s">
        <v>395</v>
      </c>
      <c r="J18" s="23" t="s">
        <v>1071</v>
      </c>
      <c r="L18" s="22">
        <v>16</v>
      </c>
      <c r="M18" s="3" t="s">
        <v>394</v>
      </c>
      <c r="N18" s="23" t="s">
        <v>1147</v>
      </c>
    </row>
    <row r="19" spans="1:14" x14ac:dyDescent="0.15">
      <c r="A19" s="108">
        <v>17</v>
      </c>
      <c r="B19" s="103" t="s">
        <v>878</v>
      </c>
      <c r="C19" s="3" t="s">
        <v>1000</v>
      </c>
      <c r="D19" s="19"/>
      <c r="F19" s="17" t="s">
        <v>48</v>
      </c>
      <c r="H19" s="22">
        <v>17</v>
      </c>
      <c r="I19" s="3" t="s">
        <v>393</v>
      </c>
      <c r="J19" s="23" t="s">
        <v>1072</v>
      </c>
      <c r="L19" s="22">
        <v>17</v>
      </c>
      <c r="M19" s="3" t="s">
        <v>392</v>
      </c>
      <c r="N19" s="23" t="s">
        <v>1148</v>
      </c>
    </row>
    <row r="20" spans="1:14" x14ac:dyDescent="0.15">
      <c r="A20" s="108">
        <v>18</v>
      </c>
      <c r="B20" s="105" t="s">
        <v>879</v>
      </c>
      <c r="C20" s="3" t="s">
        <v>1001</v>
      </c>
      <c r="D20" s="19" t="s">
        <v>880</v>
      </c>
      <c r="F20" s="28" t="s">
        <v>31</v>
      </c>
      <c r="H20" s="22">
        <v>18</v>
      </c>
      <c r="I20" s="3" t="s">
        <v>391</v>
      </c>
      <c r="J20" s="23" t="s">
        <v>1073</v>
      </c>
      <c r="L20" s="22">
        <v>18</v>
      </c>
      <c r="M20" s="3" t="s">
        <v>390</v>
      </c>
      <c r="N20" s="23" t="s">
        <v>1149</v>
      </c>
    </row>
    <row r="21" spans="1:14" x14ac:dyDescent="0.15">
      <c r="A21" s="108">
        <v>19</v>
      </c>
      <c r="B21" s="103" t="s">
        <v>881</v>
      </c>
      <c r="C21" s="3" t="s">
        <v>1002</v>
      </c>
      <c r="D21" s="19" t="s">
        <v>882</v>
      </c>
      <c r="F21" s="28" t="s">
        <v>38</v>
      </c>
      <c r="H21" s="22">
        <v>19</v>
      </c>
      <c r="I21" s="3" t="s">
        <v>389</v>
      </c>
      <c r="J21" s="23" t="s">
        <v>1074</v>
      </c>
      <c r="L21" s="22">
        <v>19</v>
      </c>
      <c r="M21" s="3" t="s">
        <v>388</v>
      </c>
      <c r="N21" s="23" t="s">
        <v>1150</v>
      </c>
    </row>
    <row r="22" spans="1:14" x14ac:dyDescent="0.15">
      <c r="A22" s="108">
        <v>20</v>
      </c>
      <c r="B22" s="103" t="s">
        <v>883</v>
      </c>
      <c r="C22" s="3" t="s">
        <v>1003</v>
      </c>
      <c r="D22" s="19" t="s">
        <v>884</v>
      </c>
      <c r="F22" s="29" t="s">
        <v>37</v>
      </c>
      <c r="H22" s="22">
        <v>20</v>
      </c>
      <c r="I22" s="3" t="s">
        <v>387</v>
      </c>
      <c r="J22" s="23" t="s">
        <v>1075</v>
      </c>
      <c r="L22" s="22">
        <v>20</v>
      </c>
      <c r="M22" s="3" t="s">
        <v>386</v>
      </c>
      <c r="N22" s="23" t="s">
        <v>1151</v>
      </c>
    </row>
    <row r="23" spans="1:14" x14ac:dyDescent="0.15">
      <c r="A23" s="108">
        <v>21</v>
      </c>
      <c r="B23" s="103" t="s">
        <v>885</v>
      </c>
      <c r="C23" s="3" t="s">
        <v>1004</v>
      </c>
      <c r="D23" s="19" t="s">
        <v>886</v>
      </c>
      <c r="F23" s="26"/>
      <c r="H23" s="22">
        <v>21</v>
      </c>
      <c r="I23" s="3" t="s">
        <v>385</v>
      </c>
      <c r="J23" s="23" t="s">
        <v>1076</v>
      </c>
      <c r="L23" s="22">
        <v>21</v>
      </c>
      <c r="M23" s="3" t="s">
        <v>384</v>
      </c>
      <c r="N23" s="23" t="s">
        <v>1152</v>
      </c>
    </row>
    <row r="24" spans="1:14" x14ac:dyDescent="0.15">
      <c r="A24" s="108">
        <v>22</v>
      </c>
      <c r="B24" s="103" t="s">
        <v>887</v>
      </c>
      <c r="C24" s="3" t="s">
        <v>1005</v>
      </c>
      <c r="D24" s="19" t="s">
        <v>888</v>
      </c>
      <c r="F24" s="26"/>
      <c r="H24" s="22">
        <v>22</v>
      </c>
      <c r="I24" s="3" t="s">
        <v>383</v>
      </c>
      <c r="J24" s="23" t="s">
        <v>1077</v>
      </c>
      <c r="L24" s="22">
        <v>22</v>
      </c>
      <c r="M24" s="3" t="s">
        <v>382</v>
      </c>
      <c r="N24" s="23" t="s">
        <v>1153</v>
      </c>
    </row>
    <row r="25" spans="1:14" x14ac:dyDescent="0.15">
      <c r="A25" s="108">
        <v>23</v>
      </c>
      <c r="B25" s="103" t="s">
        <v>889</v>
      </c>
      <c r="C25" s="3" t="s">
        <v>1006</v>
      </c>
      <c r="D25" s="19" t="s">
        <v>890</v>
      </c>
      <c r="F25" s="31"/>
      <c r="H25" s="22">
        <v>23</v>
      </c>
      <c r="I25" s="3" t="s">
        <v>381</v>
      </c>
      <c r="J25" s="23" t="s">
        <v>1078</v>
      </c>
      <c r="L25" s="22">
        <v>23</v>
      </c>
      <c r="M25" s="3" t="s">
        <v>380</v>
      </c>
      <c r="N25" s="23" t="s">
        <v>1154</v>
      </c>
    </row>
    <row r="26" spans="1:14" x14ac:dyDescent="0.15">
      <c r="A26" s="108">
        <v>24</v>
      </c>
      <c r="B26" s="103" t="s">
        <v>891</v>
      </c>
      <c r="C26" s="3" t="s">
        <v>1007</v>
      </c>
      <c r="D26" s="19" t="s">
        <v>892</v>
      </c>
      <c r="F26" s="26"/>
      <c r="H26" s="22">
        <v>24</v>
      </c>
      <c r="I26" s="3" t="s">
        <v>379</v>
      </c>
      <c r="J26" s="23" t="s">
        <v>1079</v>
      </c>
      <c r="L26" s="22">
        <v>24</v>
      </c>
      <c r="M26" s="3" t="s">
        <v>378</v>
      </c>
      <c r="N26" s="23" t="s">
        <v>1155</v>
      </c>
    </row>
    <row r="27" spans="1:14" x14ac:dyDescent="0.15">
      <c r="A27" s="108">
        <v>25</v>
      </c>
      <c r="B27" s="103" t="s">
        <v>893</v>
      </c>
      <c r="C27" s="3" t="s">
        <v>1008</v>
      </c>
      <c r="D27" s="19" t="s">
        <v>894</v>
      </c>
      <c r="H27" s="22">
        <v>25</v>
      </c>
      <c r="I27" s="3" t="s">
        <v>377</v>
      </c>
      <c r="J27" s="23" t="s">
        <v>1080</v>
      </c>
      <c r="L27" s="22">
        <v>25</v>
      </c>
      <c r="M27" s="3" t="s">
        <v>376</v>
      </c>
      <c r="N27" s="23" t="s">
        <v>1156</v>
      </c>
    </row>
    <row r="28" spans="1:14" x14ac:dyDescent="0.15">
      <c r="A28" s="108">
        <v>26</v>
      </c>
      <c r="B28" s="105" t="s">
        <v>895</v>
      </c>
      <c r="C28" s="3" t="s">
        <v>1009</v>
      </c>
      <c r="D28" s="19" t="s">
        <v>896</v>
      </c>
      <c r="H28" s="22">
        <v>26</v>
      </c>
      <c r="I28" s="3" t="s">
        <v>375</v>
      </c>
      <c r="J28" s="23" t="s">
        <v>1081</v>
      </c>
      <c r="L28" s="22">
        <v>26</v>
      </c>
      <c r="M28" s="3" t="s">
        <v>374</v>
      </c>
      <c r="N28" s="23" t="s">
        <v>1157</v>
      </c>
    </row>
    <row r="29" spans="1:14" x14ac:dyDescent="0.15">
      <c r="A29" s="108">
        <v>27</v>
      </c>
      <c r="B29" s="103" t="s">
        <v>897</v>
      </c>
      <c r="C29" s="3" t="s">
        <v>1010</v>
      </c>
      <c r="D29" s="19" t="s">
        <v>898</v>
      </c>
      <c r="F29" s="17" t="s">
        <v>42</v>
      </c>
      <c r="H29" s="22">
        <v>27</v>
      </c>
      <c r="I29" s="3" t="s">
        <v>373</v>
      </c>
      <c r="J29" s="23" t="s">
        <v>1082</v>
      </c>
      <c r="L29" s="22">
        <v>27</v>
      </c>
      <c r="M29" s="3" t="s">
        <v>372</v>
      </c>
      <c r="N29" s="23" t="s">
        <v>1158</v>
      </c>
    </row>
    <row r="30" spans="1:14" x14ac:dyDescent="0.15">
      <c r="A30" s="108">
        <v>28</v>
      </c>
      <c r="B30" s="103" t="s">
        <v>899</v>
      </c>
      <c r="C30" s="3" t="s">
        <v>1011</v>
      </c>
      <c r="D30" s="19" t="s">
        <v>900</v>
      </c>
      <c r="F30" s="32" t="s">
        <v>43</v>
      </c>
      <c r="H30" s="22">
        <v>28</v>
      </c>
      <c r="I30" s="3" t="s">
        <v>371</v>
      </c>
      <c r="J30" s="23" t="s">
        <v>1083</v>
      </c>
      <c r="L30" s="22">
        <v>28</v>
      </c>
      <c r="M30" s="3" t="s">
        <v>370</v>
      </c>
      <c r="N30" s="23" t="s">
        <v>1159</v>
      </c>
    </row>
    <row r="31" spans="1:14" x14ac:dyDescent="0.15">
      <c r="A31" s="108">
        <v>29</v>
      </c>
      <c r="B31" s="105" t="s">
        <v>901</v>
      </c>
      <c r="C31" s="3" t="s">
        <v>1012</v>
      </c>
      <c r="D31" s="33" t="s">
        <v>902</v>
      </c>
      <c r="F31" s="34" t="s">
        <v>436</v>
      </c>
      <c r="H31" s="22">
        <v>29</v>
      </c>
      <c r="I31" s="3" t="s">
        <v>369</v>
      </c>
      <c r="J31" s="23" t="s">
        <v>1084</v>
      </c>
      <c r="L31" s="22">
        <v>29</v>
      </c>
      <c r="M31" s="3" t="s">
        <v>368</v>
      </c>
      <c r="N31" s="23" t="s">
        <v>1160</v>
      </c>
    </row>
    <row r="32" spans="1:14" x14ac:dyDescent="0.15">
      <c r="A32" s="108">
        <v>30</v>
      </c>
      <c r="B32" s="106" t="s">
        <v>903</v>
      </c>
      <c r="C32" s="3" t="s">
        <v>1013</v>
      </c>
      <c r="D32" s="33" t="s">
        <v>904</v>
      </c>
      <c r="F32" s="5" t="s">
        <v>44</v>
      </c>
      <c r="H32" s="22">
        <v>30</v>
      </c>
      <c r="I32" s="3" t="s">
        <v>367</v>
      </c>
      <c r="J32" s="23" t="s">
        <v>1085</v>
      </c>
      <c r="L32" s="22">
        <v>30</v>
      </c>
      <c r="M32" s="3" t="s">
        <v>366</v>
      </c>
      <c r="N32" s="23" t="s">
        <v>1161</v>
      </c>
    </row>
    <row r="33" spans="1:14" x14ac:dyDescent="0.15">
      <c r="A33" s="108">
        <v>31</v>
      </c>
      <c r="B33" s="105" t="s">
        <v>905</v>
      </c>
      <c r="C33" s="3" t="s">
        <v>1014</v>
      </c>
      <c r="D33" s="33" t="s">
        <v>906</v>
      </c>
      <c r="H33" s="22">
        <v>31</v>
      </c>
      <c r="I33" s="3" t="s">
        <v>365</v>
      </c>
      <c r="J33" s="23" t="s">
        <v>1086</v>
      </c>
      <c r="L33" s="22">
        <v>31</v>
      </c>
      <c r="M33" s="3" t="s">
        <v>364</v>
      </c>
      <c r="N33" s="23" t="s">
        <v>1162</v>
      </c>
    </row>
    <row r="34" spans="1:14" x14ac:dyDescent="0.15">
      <c r="A34" s="108">
        <v>32</v>
      </c>
      <c r="B34" s="104" t="s">
        <v>907</v>
      </c>
      <c r="C34" s="3" t="s">
        <v>1015</v>
      </c>
      <c r="D34" s="30" t="s">
        <v>908</v>
      </c>
      <c r="H34" s="22">
        <v>32</v>
      </c>
      <c r="I34" s="3" t="s">
        <v>363</v>
      </c>
      <c r="J34" s="23" t="s">
        <v>1087</v>
      </c>
      <c r="L34" s="22">
        <v>32</v>
      </c>
      <c r="M34" s="3" t="s">
        <v>362</v>
      </c>
      <c r="N34" s="23" t="s">
        <v>1163</v>
      </c>
    </row>
    <row r="35" spans="1:14" x14ac:dyDescent="0.15">
      <c r="A35" s="108">
        <v>33</v>
      </c>
      <c r="B35" s="104" t="s">
        <v>909</v>
      </c>
      <c r="C35" s="3" t="s">
        <v>1016</v>
      </c>
      <c r="D35" s="20" t="s">
        <v>910</v>
      </c>
      <c r="H35" s="22">
        <v>33</v>
      </c>
      <c r="I35" s="3" t="s">
        <v>361</v>
      </c>
      <c r="J35" s="23" t="s">
        <v>1088</v>
      </c>
      <c r="L35" s="22">
        <v>33</v>
      </c>
      <c r="M35" s="3" t="s">
        <v>360</v>
      </c>
      <c r="N35" s="23" t="s">
        <v>1164</v>
      </c>
    </row>
    <row r="36" spans="1:14" x14ac:dyDescent="0.15">
      <c r="A36" s="108">
        <v>34</v>
      </c>
      <c r="B36" s="104" t="s">
        <v>911</v>
      </c>
      <c r="C36" s="3" t="s">
        <v>1017</v>
      </c>
      <c r="D36" s="20" t="s">
        <v>912</v>
      </c>
      <c r="H36" s="22">
        <v>34</v>
      </c>
      <c r="I36" s="3" t="s">
        <v>359</v>
      </c>
      <c r="J36" s="23" t="s">
        <v>1089</v>
      </c>
      <c r="L36" s="22">
        <v>34</v>
      </c>
      <c r="M36" s="3" t="s">
        <v>358</v>
      </c>
      <c r="N36" s="23" t="s">
        <v>1165</v>
      </c>
    </row>
    <row r="37" spans="1:14" x14ac:dyDescent="0.15">
      <c r="A37" s="108">
        <v>35</v>
      </c>
      <c r="B37" s="103" t="s">
        <v>913</v>
      </c>
      <c r="C37" s="3" t="s">
        <v>1018</v>
      </c>
      <c r="D37" s="19" t="s">
        <v>914</v>
      </c>
      <c r="F37" s="17" t="s">
        <v>357</v>
      </c>
      <c r="H37" s="22">
        <v>35</v>
      </c>
      <c r="I37" s="3" t="s">
        <v>356</v>
      </c>
      <c r="J37" s="23" t="s">
        <v>1090</v>
      </c>
      <c r="L37" s="22">
        <v>35</v>
      </c>
      <c r="M37" s="3" t="s">
        <v>355</v>
      </c>
      <c r="N37" s="23" t="s">
        <v>1166</v>
      </c>
    </row>
    <row r="38" spans="1:14" x14ac:dyDescent="0.15">
      <c r="A38" s="108">
        <v>36</v>
      </c>
      <c r="B38" s="104" t="s">
        <v>915</v>
      </c>
      <c r="C38" s="3" t="s">
        <v>1019</v>
      </c>
      <c r="D38" s="30" t="s">
        <v>916</v>
      </c>
      <c r="F38" s="32" t="s">
        <v>354</v>
      </c>
      <c r="H38" s="22">
        <v>36</v>
      </c>
      <c r="I38" s="3" t="s">
        <v>353</v>
      </c>
      <c r="J38" s="23" t="s">
        <v>1091</v>
      </c>
      <c r="L38" s="22">
        <v>36</v>
      </c>
      <c r="M38" s="3" t="s">
        <v>352</v>
      </c>
      <c r="N38" s="23" t="s">
        <v>1167</v>
      </c>
    </row>
    <row r="39" spans="1:14" x14ac:dyDescent="0.15">
      <c r="A39" s="108">
        <v>37</v>
      </c>
      <c r="B39" s="104" t="s">
        <v>917</v>
      </c>
      <c r="C39" s="3" t="s">
        <v>1020</v>
      </c>
      <c r="D39" s="20" t="s">
        <v>918</v>
      </c>
      <c r="F39" s="5" t="s">
        <v>351</v>
      </c>
      <c r="H39" s="22">
        <v>37</v>
      </c>
      <c r="I39" s="3" t="s">
        <v>350</v>
      </c>
      <c r="J39" s="23" t="s">
        <v>1092</v>
      </c>
      <c r="L39" s="22">
        <v>37</v>
      </c>
      <c r="M39" s="3" t="s">
        <v>349</v>
      </c>
      <c r="N39" s="23" t="s">
        <v>1168</v>
      </c>
    </row>
    <row r="40" spans="1:14" x14ac:dyDescent="0.15">
      <c r="A40" s="108">
        <v>38</v>
      </c>
      <c r="B40" s="104" t="s">
        <v>919</v>
      </c>
      <c r="C40" s="3" t="s">
        <v>1021</v>
      </c>
      <c r="D40" s="20" t="s">
        <v>920</v>
      </c>
      <c r="F40" s="5"/>
      <c r="H40" s="22">
        <v>38</v>
      </c>
      <c r="I40" s="3" t="s">
        <v>348</v>
      </c>
      <c r="J40" s="23" t="s">
        <v>1093</v>
      </c>
      <c r="L40" s="22">
        <v>38</v>
      </c>
      <c r="M40" s="3" t="s">
        <v>347</v>
      </c>
      <c r="N40" s="23" t="s">
        <v>1169</v>
      </c>
    </row>
    <row r="41" spans="1:14" x14ac:dyDescent="0.15">
      <c r="A41" s="108">
        <v>39</v>
      </c>
      <c r="B41" s="106" t="s">
        <v>921</v>
      </c>
      <c r="C41" s="3" t="s">
        <v>1022</v>
      </c>
      <c r="D41" s="33" t="s">
        <v>922</v>
      </c>
      <c r="H41" s="22">
        <v>39</v>
      </c>
      <c r="I41" s="3" t="s">
        <v>346</v>
      </c>
      <c r="J41" s="23" t="s">
        <v>1094</v>
      </c>
      <c r="L41" s="22">
        <v>39</v>
      </c>
      <c r="M41" s="3" t="s">
        <v>345</v>
      </c>
      <c r="N41" s="23" t="s">
        <v>1170</v>
      </c>
    </row>
    <row r="42" spans="1:14" x14ac:dyDescent="0.15">
      <c r="A42" s="108">
        <v>40</v>
      </c>
      <c r="B42" s="106" t="s">
        <v>923</v>
      </c>
      <c r="C42" s="3" t="s">
        <v>1023</v>
      </c>
      <c r="D42" s="33" t="s">
        <v>924</v>
      </c>
      <c r="H42" s="22">
        <v>40</v>
      </c>
      <c r="I42" s="3" t="s">
        <v>344</v>
      </c>
      <c r="J42" s="23" t="s">
        <v>1095</v>
      </c>
      <c r="L42" s="22">
        <v>40</v>
      </c>
      <c r="M42" s="3" t="s">
        <v>343</v>
      </c>
      <c r="N42" s="23" t="s">
        <v>1171</v>
      </c>
    </row>
    <row r="43" spans="1:14" x14ac:dyDescent="0.15">
      <c r="A43" s="108">
        <v>41</v>
      </c>
      <c r="B43" s="106" t="s">
        <v>925</v>
      </c>
      <c r="C43" s="3" t="s">
        <v>1024</v>
      </c>
      <c r="D43" s="33" t="s">
        <v>926</v>
      </c>
      <c r="H43" s="22">
        <v>41</v>
      </c>
      <c r="I43" s="3" t="s">
        <v>342</v>
      </c>
      <c r="J43" s="23" t="s">
        <v>1096</v>
      </c>
      <c r="L43" s="22">
        <v>41</v>
      </c>
      <c r="M43" s="3" t="s">
        <v>341</v>
      </c>
      <c r="N43" s="23" t="s">
        <v>1172</v>
      </c>
    </row>
    <row r="44" spans="1:14" x14ac:dyDescent="0.15">
      <c r="A44" s="108">
        <v>42</v>
      </c>
      <c r="B44" s="106" t="s">
        <v>927</v>
      </c>
      <c r="C44" s="3" t="s">
        <v>1025</v>
      </c>
      <c r="D44" s="33" t="s">
        <v>928</v>
      </c>
      <c r="H44" s="22">
        <v>42</v>
      </c>
      <c r="I44" s="3" t="s">
        <v>340</v>
      </c>
      <c r="J44" s="23" t="s">
        <v>1097</v>
      </c>
      <c r="L44" s="22">
        <v>42</v>
      </c>
      <c r="M44" s="3" t="s">
        <v>339</v>
      </c>
      <c r="N44" s="23" t="s">
        <v>1173</v>
      </c>
    </row>
    <row r="45" spans="1:14" x14ac:dyDescent="0.15">
      <c r="A45" s="108">
        <v>43</v>
      </c>
      <c r="B45" s="106" t="s">
        <v>929</v>
      </c>
      <c r="C45" s="3" t="s">
        <v>1026</v>
      </c>
      <c r="D45" s="33" t="s">
        <v>930</v>
      </c>
      <c r="H45" s="22">
        <v>43</v>
      </c>
      <c r="I45" s="3" t="s">
        <v>338</v>
      </c>
      <c r="J45" s="23" t="s">
        <v>1098</v>
      </c>
      <c r="L45" s="22">
        <v>43</v>
      </c>
      <c r="M45" s="3" t="s">
        <v>337</v>
      </c>
      <c r="N45" s="23" t="s">
        <v>1174</v>
      </c>
    </row>
    <row r="46" spans="1:14" x14ac:dyDescent="0.15">
      <c r="A46" s="108">
        <v>44</v>
      </c>
      <c r="B46" s="106" t="s">
        <v>931</v>
      </c>
      <c r="C46" s="3" t="s">
        <v>1027</v>
      </c>
      <c r="D46" s="33" t="s">
        <v>932</v>
      </c>
      <c r="H46" s="22">
        <v>44</v>
      </c>
      <c r="I46" s="3" t="s">
        <v>336</v>
      </c>
      <c r="J46" s="23" t="s">
        <v>1099</v>
      </c>
      <c r="L46" s="22">
        <v>44</v>
      </c>
      <c r="M46" s="3" t="s">
        <v>335</v>
      </c>
      <c r="N46" s="23" t="s">
        <v>1175</v>
      </c>
    </row>
    <row r="47" spans="1:14" x14ac:dyDescent="0.15">
      <c r="A47" s="108">
        <v>45</v>
      </c>
      <c r="B47" s="106" t="s">
        <v>933</v>
      </c>
      <c r="C47" s="3" t="s">
        <v>1028</v>
      </c>
      <c r="D47" s="33" t="s">
        <v>934</v>
      </c>
      <c r="H47" s="22">
        <v>45</v>
      </c>
      <c r="I47" s="3" t="s">
        <v>334</v>
      </c>
      <c r="J47" s="23" t="s">
        <v>1100</v>
      </c>
      <c r="L47" s="22">
        <v>45</v>
      </c>
      <c r="M47" s="3" t="s">
        <v>333</v>
      </c>
      <c r="N47" s="23" t="s">
        <v>1176</v>
      </c>
    </row>
    <row r="48" spans="1:14" x14ac:dyDescent="0.15">
      <c r="A48" s="108">
        <v>46</v>
      </c>
      <c r="B48" s="106" t="s">
        <v>935</v>
      </c>
      <c r="C48" s="3" t="s">
        <v>1029</v>
      </c>
      <c r="D48" s="33" t="s">
        <v>936</v>
      </c>
      <c r="H48" s="22">
        <v>46</v>
      </c>
      <c r="I48" s="3" t="s">
        <v>332</v>
      </c>
      <c r="J48" s="23" t="s">
        <v>1101</v>
      </c>
      <c r="L48" s="22">
        <v>46</v>
      </c>
      <c r="M48" s="3" t="s">
        <v>331</v>
      </c>
      <c r="N48" s="23" t="s">
        <v>1177</v>
      </c>
    </row>
    <row r="49" spans="1:14" x14ac:dyDescent="0.15">
      <c r="A49" s="108">
        <v>47</v>
      </c>
      <c r="B49" s="105" t="s">
        <v>937</v>
      </c>
      <c r="C49" s="3" t="s">
        <v>1030</v>
      </c>
      <c r="D49" s="24" t="s">
        <v>938</v>
      </c>
      <c r="H49" s="22">
        <v>47</v>
      </c>
      <c r="I49" s="3" t="s">
        <v>330</v>
      </c>
      <c r="J49" s="23" t="s">
        <v>1102</v>
      </c>
      <c r="L49" s="22">
        <v>47</v>
      </c>
      <c r="M49" s="3" t="s">
        <v>329</v>
      </c>
      <c r="N49" s="23" t="s">
        <v>1178</v>
      </c>
    </row>
    <row r="50" spans="1:14" x14ac:dyDescent="0.15">
      <c r="A50" s="108">
        <v>48</v>
      </c>
      <c r="B50" s="103" t="s">
        <v>939</v>
      </c>
      <c r="C50" s="3" t="s">
        <v>1031</v>
      </c>
      <c r="D50" s="19" t="s">
        <v>940</v>
      </c>
      <c r="H50" s="22">
        <v>48</v>
      </c>
      <c r="I50" s="3" t="s">
        <v>328</v>
      </c>
      <c r="J50" s="23" t="s">
        <v>1103</v>
      </c>
      <c r="L50" s="22">
        <v>48</v>
      </c>
      <c r="M50" s="3" t="s">
        <v>327</v>
      </c>
      <c r="N50" s="23" t="s">
        <v>1179</v>
      </c>
    </row>
    <row r="51" spans="1:14" x14ac:dyDescent="0.15">
      <c r="A51" s="108">
        <v>49</v>
      </c>
      <c r="B51" s="103" t="s">
        <v>941</v>
      </c>
      <c r="C51" s="3" t="s">
        <v>1032</v>
      </c>
      <c r="D51" s="19" t="s">
        <v>942</v>
      </c>
      <c r="H51" s="22">
        <v>49</v>
      </c>
      <c r="I51" s="3" t="s">
        <v>326</v>
      </c>
      <c r="J51" s="23" t="s">
        <v>1104</v>
      </c>
      <c r="L51" s="22">
        <v>49</v>
      </c>
      <c r="M51" s="3" t="s">
        <v>325</v>
      </c>
      <c r="N51" s="23" t="s">
        <v>1180</v>
      </c>
    </row>
    <row r="52" spans="1:14" x14ac:dyDescent="0.15">
      <c r="A52" s="108">
        <v>50</v>
      </c>
      <c r="B52" s="103" t="s">
        <v>943</v>
      </c>
      <c r="C52" s="3" t="s">
        <v>1033</v>
      </c>
      <c r="D52" s="19" t="s">
        <v>944</v>
      </c>
      <c r="H52" s="22">
        <v>50</v>
      </c>
      <c r="I52" s="3" t="s">
        <v>324</v>
      </c>
      <c r="J52" s="23" t="s">
        <v>1105</v>
      </c>
      <c r="L52" s="22">
        <v>50</v>
      </c>
      <c r="M52" s="3" t="s">
        <v>323</v>
      </c>
      <c r="N52" s="23" t="s">
        <v>1181</v>
      </c>
    </row>
    <row r="53" spans="1:14" x14ac:dyDescent="0.15">
      <c r="A53" s="108">
        <v>51</v>
      </c>
      <c r="B53" s="103" t="s">
        <v>945</v>
      </c>
      <c r="C53" s="3" t="s">
        <v>1034</v>
      </c>
      <c r="D53" s="19" t="s">
        <v>946</v>
      </c>
      <c r="H53" s="22">
        <v>51</v>
      </c>
      <c r="I53" s="3" t="s">
        <v>322</v>
      </c>
      <c r="J53" s="23" t="s">
        <v>1106</v>
      </c>
      <c r="L53" s="22">
        <v>51</v>
      </c>
      <c r="M53" s="3" t="s">
        <v>321</v>
      </c>
      <c r="N53" s="23" t="s">
        <v>1182</v>
      </c>
    </row>
    <row r="54" spans="1:14" x14ac:dyDescent="0.15">
      <c r="A54" s="108">
        <v>52</v>
      </c>
      <c r="B54" s="104" t="s">
        <v>947</v>
      </c>
      <c r="C54" s="3" t="s">
        <v>1035</v>
      </c>
      <c r="D54" s="20" t="s">
        <v>948</v>
      </c>
      <c r="H54" s="22">
        <v>52</v>
      </c>
      <c r="I54" s="3" t="s">
        <v>320</v>
      </c>
      <c r="J54" s="23" t="s">
        <v>1107</v>
      </c>
      <c r="L54" s="22">
        <v>52</v>
      </c>
      <c r="M54" s="3" t="s">
        <v>319</v>
      </c>
      <c r="N54" s="23" t="s">
        <v>1183</v>
      </c>
    </row>
    <row r="55" spans="1:14" x14ac:dyDescent="0.15">
      <c r="A55" s="108">
        <v>53</v>
      </c>
      <c r="B55" s="104" t="s">
        <v>949</v>
      </c>
      <c r="C55" s="3" t="s">
        <v>1036</v>
      </c>
      <c r="D55" s="20" t="s">
        <v>950</v>
      </c>
      <c r="H55" s="22">
        <v>53</v>
      </c>
      <c r="I55" s="3" t="s">
        <v>318</v>
      </c>
      <c r="J55" s="23" t="s">
        <v>1108</v>
      </c>
      <c r="L55" s="22">
        <v>53</v>
      </c>
      <c r="M55" s="3" t="s">
        <v>317</v>
      </c>
      <c r="N55" s="23" t="s">
        <v>1184</v>
      </c>
    </row>
    <row r="56" spans="1:14" x14ac:dyDescent="0.15">
      <c r="A56" s="108">
        <v>54</v>
      </c>
      <c r="B56" s="104" t="s">
        <v>951</v>
      </c>
      <c r="C56" s="3" t="s">
        <v>1037</v>
      </c>
      <c r="D56" s="19" t="s">
        <v>952</v>
      </c>
      <c r="H56" s="22">
        <v>54</v>
      </c>
      <c r="I56" s="3" t="s">
        <v>316</v>
      </c>
      <c r="J56" s="23" t="s">
        <v>1109</v>
      </c>
      <c r="L56" s="22">
        <v>54</v>
      </c>
      <c r="M56" s="3" t="s">
        <v>315</v>
      </c>
      <c r="N56" s="23" t="s">
        <v>1185</v>
      </c>
    </row>
    <row r="57" spans="1:14" x14ac:dyDescent="0.15">
      <c r="A57" s="108">
        <v>55</v>
      </c>
      <c r="B57" s="104" t="s">
        <v>953</v>
      </c>
      <c r="C57" s="3" t="s">
        <v>1038</v>
      </c>
      <c r="D57" s="19" t="s">
        <v>954</v>
      </c>
      <c r="H57" s="22">
        <v>55</v>
      </c>
      <c r="I57" s="3" t="s">
        <v>314</v>
      </c>
      <c r="J57" s="23" t="s">
        <v>1110</v>
      </c>
      <c r="L57" s="22">
        <v>55</v>
      </c>
      <c r="M57" s="3" t="s">
        <v>313</v>
      </c>
      <c r="N57" s="23" t="s">
        <v>1186</v>
      </c>
    </row>
    <row r="58" spans="1:14" x14ac:dyDescent="0.15">
      <c r="A58" s="108">
        <v>56</v>
      </c>
      <c r="B58" s="104" t="s">
        <v>955</v>
      </c>
      <c r="C58" s="3" t="s">
        <v>1039</v>
      </c>
      <c r="D58" s="19" t="s">
        <v>956</v>
      </c>
      <c r="H58" s="22">
        <v>56</v>
      </c>
      <c r="I58" s="3" t="s">
        <v>312</v>
      </c>
      <c r="J58" s="23" t="s">
        <v>1111</v>
      </c>
      <c r="L58" s="22">
        <v>56</v>
      </c>
      <c r="M58" s="3" t="s">
        <v>311</v>
      </c>
      <c r="N58" s="23" t="s">
        <v>1187</v>
      </c>
    </row>
    <row r="59" spans="1:14" x14ac:dyDescent="0.15">
      <c r="A59" s="108">
        <v>57</v>
      </c>
      <c r="B59" s="104" t="s">
        <v>957</v>
      </c>
      <c r="C59" s="3" t="s">
        <v>1040</v>
      </c>
      <c r="D59" s="19" t="s">
        <v>958</v>
      </c>
      <c r="H59" s="22">
        <v>57</v>
      </c>
      <c r="I59" s="3" t="s">
        <v>310</v>
      </c>
      <c r="J59" s="23" t="s">
        <v>1112</v>
      </c>
      <c r="L59" s="22">
        <v>57</v>
      </c>
      <c r="M59" s="3" t="s">
        <v>309</v>
      </c>
      <c r="N59" s="23" t="s">
        <v>1188</v>
      </c>
    </row>
    <row r="60" spans="1:14" x14ac:dyDescent="0.15">
      <c r="A60" s="108">
        <v>58</v>
      </c>
      <c r="B60" s="104" t="s">
        <v>959</v>
      </c>
      <c r="C60" s="3" t="s">
        <v>1041</v>
      </c>
      <c r="D60" s="19" t="s">
        <v>960</v>
      </c>
      <c r="H60" s="22">
        <v>58</v>
      </c>
      <c r="I60" s="3" t="s">
        <v>308</v>
      </c>
      <c r="J60" s="23" t="s">
        <v>1113</v>
      </c>
      <c r="L60" s="22">
        <v>58</v>
      </c>
      <c r="M60" s="3" t="s">
        <v>307</v>
      </c>
      <c r="N60" s="23" t="s">
        <v>1189</v>
      </c>
    </row>
    <row r="61" spans="1:14" x14ac:dyDescent="0.15">
      <c r="A61" s="108">
        <v>59</v>
      </c>
      <c r="B61" s="104" t="s">
        <v>961</v>
      </c>
      <c r="C61" s="3" t="s">
        <v>1042</v>
      </c>
      <c r="D61" s="19" t="s">
        <v>962</v>
      </c>
      <c r="H61" s="22">
        <v>59</v>
      </c>
      <c r="I61" s="3" t="s">
        <v>306</v>
      </c>
      <c r="J61" s="23" t="s">
        <v>1114</v>
      </c>
      <c r="L61" s="22">
        <v>59</v>
      </c>
      <c r="M61" s="3" t="s">
        <v>305</v>
      </c>
      <c r="N61" s="23" t="s">
        <v>1190</v>
      </c>
    </row>
    <row r="62" spans="1:14" x14ac:dyDescent="0.15">
      <c r="A62" s="108">
        <v>60</v>
      </c>
      <c r="B62" s="104" t="s">
        <v>963</v>
      </c>
      <c r="C62" s="3" t="s">
        <v>1043</v>
      </c>
      <c r="D62" s="20" t="s">
        <v>964</v>
      </c>
      <c r="H62" s="22">
        <v>60</v>
      </c>
      <c r="I62" s="3" t="s">
        <v>304</v>
      </c>
      <c r="J62" s="23" t="s">
        <v>1115</v>
      </c>
      <c r="L62" s="22">
        <v>60</v>
      </c>
      <c r="M62" s="3" t="s">
        <v>303</v>
      </c>
      <c r="N62" s="23" t="s">
        <v>1191</v>
      </c>
    </row>
    <row r="63" spans="1:14" x14ac:dyDescent="0.15">
      <c r="A63" s="108">
        <v>61</v>
      </c>
      <c r="B63" s="104" t="s">
        <v>965</v>
      </c>
      <c r="C63" s="3" t="s">
        <v>1044</v>
      </c>
      <c r="D63" s="20" t="s">
        <v>966</v>
      </c>
      <c r="H63" s="22">
        <v>61</v>
      </c>
      <c r="I63" s="3" t="s">
        <v>302</v>
      </c>
      <c r="J63" s="23" t="s">
        <v>1116</v>
      </c>
      <c r="L63" s="22">
        <v>61</v>
      </c>
      <c r="M63" s="3" t="s">
        <v>301</v>
      </c>
      <c r="N63" s="23" t="s">
        <v>1192</v>
      </c>
    </row>
    <row r="64" spans="1:14" x14ac:dyDescent="0.15">
      <c r="A64" s="108">
        <v>62</v>
      </c>
      <c r="B64" s="104" t="s">
        <v>967</v>
      </c>
      <c r="C64" s="3" t="s">
        <v>1045</v>
      </c>
      <c r="D64" s="20" t="s">
        <v>968</v>
      </c>
      <c r="H64" s="22">
        <v>62</v>
      </c>
      <c r="I64" s="3" t="s">
        <v>300</v>
      </c>
      <c r="J64" s="23" t="s">
        <v>1117</v>
      </c>
      <c r="L64" s="22">
        <v>62</v>
      </c>
      <c r="M64" s="3" t="s">
        <v>299</v>
      </c>
      <c r="N64" s="23" t="s">
        <v>1193</v>
      </c>
    </row>
    <row r="65" spans="1:14" x14ac:dyDescent="0.15">
      <c r="A65" s="108">
        <v>63</v>
      </c>
      <c r="B65" s="104" t="s">
        <v>969</v>
      </c>
      <c r="C65" s="3" t="s">
        <v>1046</v>
      </c>
      <c r="D65" s="20" t="s">
        <v>970</v>
      </c>
      <c r="H65" s="22">
        <v>63</v>
      </c>
      <c r="I65" s="3" t="s">
        <v>298</v>
      </c>
      <c r="J65" s="23" t="s">
        <v>1118</v>
      </c>
      <c r="L65" s="22">
        <v>63</v>
      </c>
      <c r="M65" s="3" t="s">
        <v>297</v>
      </c>
      <c r="N65" s="23" t="s">
        <v>1194</v>
      </c>
    </row>
    <row r="66" spans="1:14" x14ac:dyDescent="0.15">
      <c r="A66" s="108">
        <v>64</v>
      </c>
      <c r="B66" s="104" t="s">
        <v>971</v>
      </c>
      <c r="C66" s="3" t="s">
        <v>1047</v>
      </c>
      <c r="D66" s="20"/>
      <c r="H66" s="22">
        <v>64</v>
      </c>
      <c r="I66" s="3" t="s">
        <v>296</v>
      </c>
      <c r="J66" s="23" t="s">
        <v>1119</v>
      </c>
      <c r="L66" s="22">
        <v>64</v>
      </c>
      <c r="M66" s="3" t="s">
        <v>295</v>
      </c>
      <c r="N66" s="23" t="s">
        <v>1195</v>
      </c>
    </row>
    <row r="67" spans="1:14" x14ac:dyDescent="0.15">
      <c r="A67" s="108">
        <v>65</v>
      </c>
      <c r="B67" s="105" t="s">
        <v>972</v>
      </c>
      <c r="C67" s="3" t="s">
        <v>1048</v>
      </c>
      <c r="D67" s="19"/>
      <c r="H67" s="22">
        <v>65</v>
      </c>
      <c r="I67" s="3" t="s">
        <v>294</v>
      </c>
      <c r="J67" s="23" t="s">
        <v>1120</v>
      </c>
      <c r="L67" s="22">
        <v>65</v>
      </c>
      <c r="M67" s="3" t="s">
        <v>293</v>
      </c>
      <c r="N67" s="23" t="s">
        <v>1196</v>
      </c>
    </row>
    <row r="68" spans="1:14" x14ac:dyDescent="0.15">
      <c r="A68" s="108">
        <v>66</v>
      </c>
      <c r="B68" s="105" t="s">
        <v>973</v>
      </c>
      <c r="C68" s="3" t="s">
        <v>1049</v>
      </c>
      <c r="D68" s="35"/>
      <c r="H68" s="22">
        <v>66</v>
      </c>
      <c r="I68" s="3" t="s">
        <v>292</v>
      </c>
      <c r="J68" s="23" t="s">
        <v>1121</v>
      </c>
      <c r="L68" s="22">
        <v>66</v>
      </c>
      <c r="M68" s="3" t="s">
        <v>291</v>
      </c>
      <c r="N68" s="23" t="s">
        <v>1197</v>
      </c>
    </row>
    <row r="69" spans="1:14" x14ac:dyDescent="0.15">
      <c r="A69" s="108">
        <v>67</v>
      </c>
      <c r="B69" s="103" t="s">
        <v>974</v>
      </c>
      <c r="C69" s="3" t="s">
        <v>1050</v>
      </c>
      <c r="D69" s="19"/>
      <c r="H69" s="22">
        <v>67</v>
      </c>
      <c r="I69" s="3" t="s">
        <v>290</v>
      </c>
      <c r="J69" s="23" t="s">
        <v>1122</v>
      </c>
      <c r="L69" s="22">
        <v>67</v>
      </c>
      <c r="M69" s="3" t="s">
        <v>289</v>
      </c>
      <c r="N69" s="23" t="s">
        <v>1198</v>
      </c>
    </row>
    <row r="70" spans="1:14" x14ac:dyDescent="0.15">
      <c r="A70" s="108">
        <v>68</v>
      </c>
      <c r="B70" s="103" t="s">
        <v>975</v>
      </c>
      <c r="C70" s="3" t="s">
        <v>1051</v>
      </c>
      <c r="D70" s="19"/>
      <c r="H70" s="22">
        <v>68</v>
      </c>
      <c r="I70" s="3" t="s">
        <v>288</v>
      </c>
      <c r="J70" s="23" t="s">
        <v>1123</v>
      </c>
      <c r="L70" s="22">
        <v>68</v>
      </c>
      <c r="M70" s="3" t="s">
        <v>287</v>
      </c>
      <c r="N70" s="23" t="s">
        <v>1199</v>
      </c>
    </row>
    <row r="71" spans="1:14" x14ac:dyDescent="0.15">
      <c r="A71" s="108">
        <v>69</v>
      </c>
      <c r="B71" s="103" t="s">
        <v>976</v>
      </c>
      <c r="C71" s="3" t="s">
        <v>1052</v>
      </c>
      <c r="D71" s="19" t="s">
        <v>977</v>
      </c>
      <c r="H71" s="22">
        <v>69</v>
      </c>
      <c r="I71" s="3" t="s">
        <v>286</v>
      </c>
      <c r="J71" s="23" t="s">
        <v>1124</v>
      </c>
      <c r="L71" s="22">
        <v>69</v>
      </c>
      <c r="M71" s="3" t="s">
        <v>285</v>
      </c>
      <c r="N71" s="23" t="s">
        <v>1200</v>
      </c>
    </row>
    <row r="72" spans="1:14" x14ac:dyDescent="0.15">
      <c r="A72" s="108">
        <v>70</v>
      </c>
      <c r="B72" s="3" t="s">
        <v>978</v>
      </c>
      <c r="C72" s="3" t="s">
        <v>1053</v>
      </c>
      <c r="D72" s="23"/>
      <c r="H72" s="22">
        <v>70</v>
      </c>
      <c r="I72" s="3" t="s">
        <v>284</v>
      </c>
      <c r="J72" s="23" t="s">
        <v>1125</v>
      </c>
      <c r="L72" s="22">
        <v>70</v>
      </c>
      <c r="M72" s="3" t="s">
        <v>283</v>
      </c>
      <c r="N72" s="23" t="s">
        <v>1201</v>
      </c>
    </row>
    <row r="73" spans="1:14" x14ac:dyDescent="0.15">
      <c r="A73" s="108">
        <v>71</v>
      </c>
      <c r="B73" s="3" t="s">
        <v>979</v>
      </c>
      <c r="C73" s="3" t="s">
        <v>1054</v>
      </c>
      <c r="D73" s="23"/>
      <c r="H73" s="22">
        <v>71</v>
      </c>
      <c r="I73" s="3" t="s">
        <v>282</v>
      </c>
      <c r="J73" s="23" t="s">
        <v>1126</v>
      </c>
      <c r="L73" s="22">
        <v>71</v>
      </c>
      <c r="M73" s="3" t="s">
        <v>281</v>
      </c>
      <c r="N73" s="23" t="s">
        <v>1202</v>
      </c>
    </row>
    <row r="74" spans="1:14" x14ac:dyDescent="0.15">
      <c r="A74" s="102">
        <v>72</v>
      </c>
      <c r="B74" s="37" t="s">
        <v>980</v>
      </c>
      <c r="C74" s="37" t="s">
        <v>1055</v>
      </c>
      <c r="D74" s="38"/>
      <c r="H74" s="22">
        <v>72</v>
      </c>
      <c r="I74" s="3" t="s">
        <v>280</v>
      </c>
      <c r="J74" s="23" t="s">
        <v>1127</v>
      </c>
      <c r="L74" s="22">
        <v>72</v>
      </c>
      <c r="M74" s="3" t="s">
        <v>279</v>
      </c>
      <c r="N74" s="23" t="s">
        <v>1203</v>
      </c>
    </row>
    <row r="75" spans="1:14" x14ac:dyDescent="0.15">
      <c r="H75" s="22">
        <v>73</v>
      </c>
      <c r="I75" s="3" t="s">
        <v>278</v>
      </c>
      <c r="J75" s="23" t="s">
        <v>1128</v>
      </c>
      <c r="L75" s="22">
        <v>73</v>
      </c>
      <c r="M75" s="3" t="s">
        <v>277</v>
      </c>
      <c r="N75" s="23" t="s">
        <v>1204</v>
      </c>
    </row>
    <row r="76" spans="1:14" x14ac:dyDescent="0.15">
      <c r="H76" s="22">
        <v>74</v>
      </c>
      <c r="I76" s="3" t="s">
        <v>276</v>
      </c>
      <c r="J76" s="23" t="s">
        <v>1129</v>
      </c>
      <c r="L76" s="22">
        <v>74</v>
      </c>
      <c r="M76" s="3" t="s">
        <v>275</v>
      </c>
      <c r="N76" s="23" t="s">
        <v>1205</v>
      </c>
    </row>
    <row r="77" spans="1:14" x14ac:dyDescent="0.15">
      <c r="H77" s="22">
        <v>75</v>
      </c>
      <c r="I77" s="3" t="s">
        <v>274</v>
      </c>
      <c r="J77" s="23" t="s">
        <v>1130</v>
      </c>
      <c r="L77" s="22">
        <v>75</v>
      </c>
      <c r="M77" s="3" t="s">
        <v>273</v>
      </c>
      <c r="N77" s="23" t="s">
        <v>1206</v>
      </c>
    </row>
    <row r="78" spans="1:14" x14ac:dyDescent="0.15">
      <c r="H78" s="36">
        <v>76</v>
      </c>
      <c r="I78" s="37" t="s">
        <v>272</v>
      </c>
      <c r="J78" s="38" t="s">
        <v>1131</v>
      </c>
      <c r="L78" s="22">
        <v>76</v>
      </c>
      <c r="M78" s="3" t="s">
        <v>271</v>
      </c>
      <c r="N78" s="23" t="s">
        <v>1207</v>
      </c>
    </row>
    <row r="79" spans="1:14" x14ac:dyDescent="0.15">
      <c r="I79" s="4"/>
      <c r="J79" s="4"/>
      <c r="L79" s="22">
        <v>77</v>
      </c>
      <c r="M79" s="3" t="s">
        <v>270</v>
      </c>
      <c r="N79" s="23" t="s">
        <v>1208</v>
      </c>
    </row>
    <row r="80" spans="1:14" x14ac:dyDescent="0.15">
      <c r="L80" s="22">
        <v>78</v>
      </c>
      <c r="M80" s="3" t="s">
        <v>269</v>
      </c>
      <c r="N80" s="23" t="s">
        <v>1209</v>
      </c>
    </row>
    <row r="81" spans="12:14" x14ac:dyDescent="0.15">
      <c r="L81" s="22">
        <v>79</v>
      </c>
      <c r="M81" s="3" t="s">
        <v>268</v>
      </c>
      <c r="N81" s="23" t="s">
        <v>1210</v>
      </c>
    </row>
    <row r="82" spans="12:14" x14ac:dyDescent="0.15">
      <c r="L82" s="22">
        <v>80</v>
      </c>
      <c r="M82" s="3" t="s">
        <v>267</v>
      </c>
      <c r="N82" s="23" t="s">
        <v>1211</v>
      </c>
    </row>
    <row r="83" spans="12:14" x14ac:dyDescent="0.15">
      <c r="L83" s="22">
        <v>81</v>
      </c>
      <c r="M83" s="3" t="s">
        <v>266</v>
      </c>
      <c r="N83" s="23" t="s">
        <v>1212</v>
      </c>
    </row>
    <row r="84" spans="12:14" x14ac:dyDescent="0.15">
      <c r="L84" s="22">
        <v>82</v>
      </c>
      <c r="M84" s="3" t="s">
        <v>265</v>
      </c>
      <c r="N84" s="23" t="s">
        <v>1213</v>
      </c>
    </row>
    <row r="85" spans="12:14" x14ac:dyDescent="0.15">
      <c r="L85" s="22">
        <v>83</v>
      </c>
      <c r="M85" s="3" t="s">
        <v>264</v>
      </c>
      <c r="N85" s="23" t="s">
        <v>1214</v>
      </c>
    </row>
    <row r="86" spans="12:14" x14ac:dyDescent="0.15">
      <c r="L86" s="22">
        <v>84</v>
      </c>
      <c r="M86" s="3" t="s">
        <v>263</v>
      </c>
      <c r="N86" s="23" t="s">
        <v>1215</v>
      </c>
    </row>
    <row r="87" spans="12:14" x14ac:dyDescent="0.15">
      <c r="L87" s="22">
        <v>85</v>
      </c>
      <c r="M87" s="3" t="s">
        <v>262</v>
      </c>
      <c r="N87" s="23" t="s">
        <v>1216</v>
      </c>
    </row>
    <row r="88" spans="12:14" x14ac:dyDescent="0.15">
      <c r="L88" s="22">
        <v>86</v>
      </c>
      <c r="M88" s="3" t="s">
        <v>261</v>
      </c>
      <c r="N88" s="23" t="s">
        <v>1217</v>
      </c>
    </row>
    <row r="89" spans="12:14" x14ac:dyDescent="0.15">
      <c r="L89" s="22">
        <v>87</v>
      </c>
      <c r="M89" s="3" t="s">
        <v>260</v>
      </c>
      <c r="N89" s="23" t="s">
        <v>1218</v>
      </c>
    </row>
    <row r="90" spans="12:14" x14ac:dyDescent="0.15">
      <c r="L90" s="22">
        <v>88</v>
      </c>
      <c r="M90" s="3" t="s">
        <v>259</v>
      </c>
      <c r="N90" s="23" t="s">
        <v>1219</v>
      </c>
    </row>
    <row r="91" spans="12:14" x14ac:dyDescent="0.15">
      <c r="L91" s="22">
        <v>89</v>
      </c>
      <c r="M91" s="3" t="s">
        <v>258</v>
      </c>
      <c r="N91" s="23" t="s">
        <v>1220</v>
      </c>
    </row>
    <row r="92" spans="12:14" x14ac:dyDescent="0.15">
      <c r="L92" s="22">
        <v>90</v>
      </c>
      <c r="M92" s="3" t="s">
        <v>257</v>
      </c>
      <c r="N92" s="23" t="s">
        <v>1221</v>
      </c>
    </row>
    <row r="93" spans="12:14" x14ac:dyDescent="0.15">
      <c r="L93" s="22">
        <v>91</v>
      </c>
      <c r="M93" s="3" t="s">
        <v>256</v>
      </c>
      <c r="N93" s="23" t="s">
        <v>1222</v>
      </c>
    </row>
    <row r="94" spans="12:14" x14ac:dyDescent="0.15">
      <c r="L94" s="22">
        <v>92</v>
      </c>
      <c r="M94" s="3" t="s">
        <v>255</v>
      </c>
      <c r="N94" s="23" t="s">
        <v>1223</v>
      </c>
    </row>
    <row r="95" spans="12:14" x14ac:dyDescent="0.15">
      <c r="L95" s="22">
        <v>93</v>
      </c>
      <c r="M95" s="3" t="s">
        <v>254</v>
      </c>
      <c r="N95" s="23" t="s">
        <v>1224</v>
      </c>
    </row>
    <row r="96" spans="12:14" x14ac:dyDescent="0.15">
      <c r="L96" s="22">
        <v>94</v>
      </c>
      <c r="M96" s="3" t="s">
        <v>253</v>
      </c>
      <c r="N96" s="23" t="s">
        <v>1225</v>
      </c>
    </row>
    <row r="97" spans="12:14" x14ac:dyDescent="0.15">
      <c r="L97" s="22">
        <v>95</v>
      </c>
      <c r="M97" s="3" t="s">
        <v>252</v>
      </c>
      <c r="N97" s="23" t="s">
        <v>1226</v>
      </c>
    </row>
    <row r="98" spans="12:14" x14ac:dyDescent="0.15">
      <c r="L98" s="22">
        <v>96</v>
      </c>
      <c r="M98" s="3" t="s">
        <v>251</v>
      </c>
      <c r="N98" s="23" t="s">
        <v>1227</v>
      </c>
    </row>
    <row r="99" spans="12:14" x14ac:dyDescent="0.15">
      <c r="L99" s="22">
        <v>97</v>
      </c>
      <c r="M99" s="3" t="s">
        <v>250</v>
      </c>
      <c r="N99" s="23" t="s">
        <v>1228</v>
      </c>
    </row>
    <row r="100" spans="12:14" x14ac:dyDescent="0.15">
      <c r="L100" s="22">
        <v>98</v>
      </c>
      <c r="M100" s="3" t="s">
        <v>249</v>
      </c>
      <c r="N100" s="23" t="s">
        <v>1229</v>
      </c>
    </row>
    <row r="101" spans="12:14" x14ac:dyDescent="0.15">
      <c r="L101" s="22">
        <v>99</v>
      </c>
      <c r="M101" s="3" t="s">
        <v>248</v>
      </c>
      <c r="N101" s="23" t="s">
        <v>1230</v>
      </c>
    </row>
    <row r="102" spans="12:14" x14ac:dyDescent="0.15">
      <c r="L102" s="22">
        <v>100</v>
      </c>
      <c r="M102" s="3" t="s">
        <v>247</v>
      </c>
      <c r="N102" s="23" t="s">
        <v>1231</v>
      </c>
    </row>
    <row r="103" spans="12:14" x14ac:dyDescent="0.15">
      <c r="L103" s="22">
        <v>101</v>
      </c>
      <c r="M103" s="3" t="s">
        <v>246</v>
      </c>
      <c r="N103" s="23" t="s">
        <v>1232</v>
      </c>
    </row>
    <row r="104" spans="12:14" x14ac:dyDescent="0.15">
      <c r="L104" s="22">
        <v>102</v>
      </c>
      <c r="M104" s="3" t="s">
        <v>245</v>
      </c>
      <c r="N104" s="23" t="s">
        <v>1233</v>
      </c>
    </row>
    <row r="105" spans="12:14" x14ac:dyDescent="0.15">
      <c r="L105" s="22">
        <v>103</v>
      </c>
      <c r="M105" s="3" t="s">
        <v>244</v>
      </c>
      <c r="N105" s="23" t="s">
        <v>1234</v>
      </c>
    </row>
    <row r="106" spans="12:14" x14ac:dyDescent="0.15">
      <c r="L106" s="22">
        <v>104</v>
      </c>
      <c r="M106" s="3" t="s">
        <v>243</v>
      </c>
      <c r="N106" s="23" t="s">
        <v>1235</v>
      </c>
    </row>
    <row r="107" spans="12:14" x14ac:dyDescent="0.15">
      <c r="L107" s="22">
        <v>105</v>
      </c>
      <c r="M107" s="3" t="s">
        <v>242</v>
      </c>
      <c r="N107" s="23" t="s">
        <v>1236</v>
      </c>
    </row>
    <row r="108" spans="12:14" x14ac:dyDescent="0.15">
      <c r="L108" s="22">
        <v>106</v>
      </c>
      <c r="M108" s="3" t="s">
        <v>241</v>
      </c>
      <c r="N108" s="23" t="s">
        <v>1237</v>
      </c>
    </row>
    <row r="109" spans="12:14" x14ac:dyDescent="0.15">
      <c r="L109" s="22">
        <v>107</v>
      </c>
      <c r="M109" s="3" t="s">
        <v>240</v>
      </c>
      <c r="N109" s="23" t="s">
        <v>1238</v>
      </c>
    </row>
    <row r="110" spans="12:14" x14ac:dyDescent="0.15">
      <c r="L110" s="22">
        <v>108</v>
      </c>
      <c r="M110" s="3" t="s">
        <v>239</v>
      </c>
      <c r="N110" s="23" t="s">
        <v>1239</v>
      </c>
    </row>
    <row r="111" spans="12:14" x14ac:dyDescent="0.15">
      <c r="L111" s="22">
        <v>109</v>
      </c>
      <c r="M111" s="3" t="s">
        <v>238</v>
      </c>
      <c r="N111" s="23" t="s">
        <v>1240</v>
      </c>
    </row>
    <row r="112" spans="12:14" x14ac:dyDescent="0.15">
      <c r="L112" s="22">
        <v>110</v>
      </c>
      <c r="M112" s="3" t="s">
        <v>237</v>
      </c>
      <c r="N112" s="23" t="s">
        <v>1241</v>
      </c>
    </row>
    <row r="113" spans="12:14" x14ac:dyDescent="0.15">
      <c r="L113" s="22">
        <v>111</v>
      </c>
      <c r="M113" s="3" t="s">
        <v>236</v>
      </c>
      <c r="N113" s="23" t="s">
        <v>1242</v>
      </c>
    </row>
    <row r="114" spans="12:14" x14ac:dyDescent="0.15">
      <c r="L114" s="22">
        <v>112</v>
      </c>
      <c r="M114" s="3" t="s">
        <v>235</v>
      </c>
      <c r="N114" s="23" t="s">
        <v>1243</v>
      </c>
    </row>
    <row r="115" spans="12:14" x14ac:dyDescent="0.15">
      <c r="L115" s="22">
        <v>113</v>
      </c>
      <c r="M115" s="3" t="s">
        <v>234</v>
      </c>
      <c r="N115" s="23" t="s">
        <v>1244</v>
      </c>
    </row>
    <row r="116" spans="12:14" x14ac:dyDescent="0.15">
      <c r="L116" s="22">
        <v>114</v>
      </c>
      <c r="M116" s="3" t="s">
        <v>233</v>
      </c>
      <c r="N116" s="23" t="s">
        <v>1245</v>
      </c>
    </row>
    <row r="117" spans="12:14" x14ac:dyDescent="0.15">
      <c r="L117" s="22">
        <v>115</v>
      </c>
      <c r="M117" s="3" t="s">
        <v>232</v>
      </c>
      <c r="N117" s="23" t="s">
        <v>1246</v>
      </c>
    </row>
    <row r="118" spans="12:14" x14ac:dyDescent="0.15">
      <c r="L118" s="22">
        <v>116</v>
      </c>
      <c r="M118" s="3" t="s">
        <v>231</v>
      </c>
      <c r="N118" s="23" t="s">
        <v>1247</v>
      </c>
    </row>
    <row r="119" spans="12:14" x14ac:dyDescent="0.15">
      <c r="L119" s="22">
        <v>117</v>
      </c>
      <c r="M119" s="3" t="s">
        <v>230</v>
      </c>
      <c r="N119" s="23" t="s">
        <v>1248</v>
      </c>
    </row>
    <row r="120" spans="12:14" x14ac:dyDescent="0.15">
      <c r="L120" s="22">
        <v>118</v>
      </c>
      <c r="M120" s="3" t="s">
        <v>229</v>
      </c>
      <c r="N120" s="23" t="s">
        <v>1249</v>
      </c>
    </row>
    <row r="121" spans="12:14" x14ac:dyDescent="0.15">
      <c r="L121" s="22">
        <v>119</v>
      </c>
      <c r="M121" s="3" t="s">
        <v>228</v>
      </c>
      <c r="N121" s="23" t="s">
        <v>1250</v>
      </c>
    </row>
    <row r="122" spans="12:14" x14ac:dyDescent="0.15">
      <c r="L122" s="22">
        <v>120</v>
      </c>
      <c r="M122" s="3" t="s">
        <v>227</v>
      </c>
      <c r="N122" s="23" t="s">
        <v>1251</v>
      </c>
    </row>
    <row r="123" spans="12:14" x14ac:dyDescent="0.15">
      <c r="L123" s="22">
        <v>121</v>
      </c>
      <c r="M123" s="3" t="s">
        <v>226</v>
      </c>
      <c r="N123" s="23" t="s">
        <v>1252</v>
      </c>
    </row>
    <row r="124" spans="12:14" x14ac:dyDescent="0.15">
      <c r="L124" s="22">
        <v>122</v>
      </c>
      <c r="M124" s="3" t="s">
        <v>225</v>
      </c>
      <c r="N124" s="23" t="s">
        <v>1253</v>
      </c>
    </row>
    <row r="125" spans="12:14" x14ac:dyDescent="0.15">
      <c r="L125" s="22">
        <v>123</v>
      </c>
      <c r="M125" s="3" t="s">
        <v>224</v>
      </c>
      <c r="N125" s="23" t="s">
        <v>1254</v>
      </c>
    </row>
    <row r="126" spans="12:14" x14ac:dyDescent="0.15">
      <c r="L126" s="22">
        <v>124</v>
      </c>
      <c r="M126" s="3" t="s">
        <v>223</v>
      </c>
      <c r="N126" s="23" t="s">
        <v>1255</v>
      </c>
    </row>
    <row r="127" spans="12:14" x14ac:dyDescent="0.15">
      <c r="L127" s="22">
        <v>125</v>
      </c>
      <c r="M127" s="3" t="s">
        <v>222</v>
      </c>
      <c r="N127" s="23" t="s">
        <v>1256</v>
      </c>
    </row>
    <row r="128" spans="12:14" x14ac:dyDescent="0.15">
      <c r="L128" s="22">
        <v>126</v>
      </c>
      <c r="M128" s="3" t="s">
        <v>221</v>
      </c>
      <c r="N128" s="23" t="s">
        <v>1257</v>
      </c>
    </row>
    <row r="129" spans="12:14" x14ac:dyDescent="0.15">
      <c r="L129" s="22">
        <v>127</v>
      </c>
      <c r="M129" s="3" t="s">
        <v>220</v>
      </c>
      <c r="N129" s="23" t="s">
        <v>1258</v>
      </c>
    </row>
    <row r="130" spans="12:14" x14ac:dyDescent="0.15">
      <c r="L130" s="22">
        <v>128</v>
      </c>
      <c r="M130" s="3" t="s">
        <v>219</v>
      </c>
      <c r="N130" s="23" t="s">
        <v>1259</v>
      </c>
    </row>
    <row r="131" spans="12:14" x14ac:dyDescent="0.15">
      <c r="L131" s="22">
        <v>129</v>
      </c>
      <c r="M131" s="3" t="s">
        <v>218</v>
      </c>
      <c r="N131" s="23" t="s">
        <v>1260</v>
      </c>
    </row>
    <row r="132" spans="12:14" x14ac:dyDescent="0.15">
      <c r="L132" s="22">
        <v>130</v>
      </c>
      <c r="M132" s="3" t="s">
        <v>217</v>
      </c>
      <c r="N132" s="23" t="s">
        <v>1261</v>
      </c>
    </row>
    <row r="133" spans="12:14" x14ac:dyDescent="0.15">
      <c r="L133" s="22">
        <v>131</v>
      </c>
      <c r="M133" s="3" t="s">
        <v>216</v>
      </c>
      <c r="N133" s="23" t="s">
        <v>1262</v>
      </c>
    </row>
    <row r="134" spans="12:14" x14ac:dyDescent="0.15">
      <c r="L134" s="22">
        <v>132</v>
      </c>
      <c r="M134" s="3" t="s">
        <v>215</v>
      </c>
      <c r="N134" s="23" t="s">
        <v>1263</v>
      </c>
    </row>
    <row r="135" spans="12:14" x14ac:dyDescent="0.15">
      <c r="L135" s="22">
        <v>133</v>
      </c>
      <c r="M135" s="3" t="s">
        <v>214</v>
      </c>
      <c r="N135" s="23" t="s">
        <v>1264</v>
      </c>
    </row>
    <row r="136" spans="12:14" x14ac:dyDescent="0.15">
      <c r="L136" s="22">
        <v>134</v>
      </c>
      <c r="M136" s="3" t="s">
        <v>213</v>
      </c>
      <c r="N136" s="23" t="s">
        <v>1265</v>
      </c>
    </row>
    <row r="137" spans="12:14" x14ac:dyDescent="0.15">
      <c r="L137" s="22">
        <v>135</v>
      </c>
      <c r="M137" s="3" t="s">
        <v>212</v>
      </c>
      <c r="N137" s="23" t="s">
        <v>1266</v>
      </c>
    </row>
    <row r="138" spans="12:14" x14ac:dyDescent="0.15">
      <c r="L138" s="22">
        <v>136</v>
      </c>
      <c r="M138" s="3" t="s">
        <v>211</v>
      </c>
      <c r="N138" s="23" t="s">
        <v>1267</v>
      </c>
    </row>
    <row r="139" spans="12:14" x14ac:dyDescent="0.15">
      <c r="L139" s="22">
        <v>137</v>
      </c>
      <c r="M139" s="3" t="s">
        <v>210</v>
      </c>
      <c r="N139" s="23" t="s">
        <v>1268</v>
      </c>
    </row>
    <row r="140" spans="12:14" x14ac:dyDescent="0.15">
      <c r="L140" s="22">
        <v>138</v>
      </c>
      <c r="M140" s="3" t="s">
        <v>209</v>
      </c>
      <c r="N140" s="23" t="s">
        <v>1269</v>
      </c>
    </row>
    <row r="141" spans="12:14" x14ac:dyDescent="0.15">
      <c r="L141" s="22">
        <v>139</v>
      </c>
      <c r="M141" s="3" t="s">
        <v>208</v>
      </c>
      <c r="N141" s="23" t="s">
        <v>1270</v>
      </c>
    </row>
    <row r="142" spans="12:14" x14ac:dyDescent="0.15">
      <c r="L142" s="22">
        <v>140</v>
      </c>
      <c r="M142" s="3" t="s">
        <v>207</v>
      </c>
      <c r="N142" s="23" t="s">
        <v>1271</v>
      </c>
    </row>
    <row r="143" spans="12:14" x14ac:dyDescent="0.15">
      <c r="L143" s="22">
        <v>141</v>
      </c>
      <c r="M143" s="3" t="s">
        <v>206</v>
      </c>
      <c r="N143" s="23" t="s">
        <v>1272</v>
      </c>
    </row>
    <row r="144" spans="12:14" x14ac:dyDescent="0.15">
      <c r="L144" s="22">
        <v>142</v>
      </c>
      <c r="M144" s="3" t="s">
        <v>205</v>
      </c>
      <c r="N144" s="23" t="s">
        <v>1273</v>
      </c>
    </row>
    <row r="145" spans="12:14" x14ac:dyDescent="0.15">
      <c r="L145" s="22">
        <v>143</v>
      </c>
      <c r="M145" s="3" t="s">
        <v>204</v>
      </c>
      <c r="N145" s="23" t="s">
        <v>1274</v>
      </c>
    </row>
    <row r="146" spans="12:14" x14ac:dyDescent="0.15">
      <c r="L146" s="22">
        <v>144</v>
      </c>
      <c r="M146" s="3" t="s">
        <v>203</v>
      </c>
      <c r="N146" s="23" t="s">
        <v>1275</v>
      </c>
    </row>
    <row r="147" spans="12:14" x14ac:dyDescent="0.15">
      <c r="L147" s="22">
        <v>145</v>
      </c>
      <c r="M147" s="3" t="s">
        <v>202</v>
      </c>
      <c r="N147" s="23" t="s">
        <v>1276</v>
      </c>
    </row>
    <row r="148" spans="12:14" x14ac:dyDescent="0.15">
      <c r="L148" s="22">
        <v>146</v>
      </c>
      <c r="M148" s="3" t="s">
        <v>201</v>
      </c>
      <c r="N148" s="23" t="s">
        <v>1277</v>
      </c>
    </row>
    <row r="149" spans="12:14" x14ac:dyDescent="0.15">
      <c r="L149" s="22">
        <v>147</v>
      </c>
      <c r="M149" s="3" t="s">
        <v>200</v>
      </c>
      <c r="N149" s="23" t="s">
        <v>1278</v>
      </c>
    </row>
    <row r="150" spans="12:14" x14ac:dyDescent="0.15">
      <c r="L150" s="22">
        <v>148</v>
      </c>
      <c r="M150" s="3" t="s">
        <v>199</v>
      </c>
      <c r="N150" s="23" t="s">
        <v>1279</v>
      </c>
    </row>
    <row r="151" spans="12:14" x14ac:dyDescent="0.15">
      <c r="L151" s="22">
        <v>149</v>
      </c>
      <c r="M151" s="3" t="s">
        <v>198</v>
      </c>
      <c r="N151" s="23" t="s">
        <v>1280</v>
      </c>
    </row>
    <row r="152" spans="12:14" x14ac:dyDescent="0.15">
      <c r="L152" s="22">
        <v>150</v>
      </c>
      <c r="M152" s="3" t="s">
        <v>197</v>
      </c>
      <c r="N152" s="23" t="s">
        <v>1281</v>
      </c>
    </row>
    <row r="153" spans="12:14" x14ac:dyDescent="0.15">
      <c r="L153" s="22">
        <v>151</v>
      </c>
      <c r="M153" s="3" t="s">
        <v>196</v>
      </c>
      <c r="N153" s="23" t="s">
        <v>1282</v>
      </c>
    </row>
    <row r="154" spans="12:14" x14ac:dyDescent="0.15">
      <c r="L154" s="22">
        <v>152</v>
      </c>
      <c r="M154" s="3" t="s">
        <v>195</v>
      </c>
      <c r="N154" s="23" t="s">
        <v>1283</v>
      </c>
    </row>
    <row r="155" spans="12:14" x14ac:dyDescent="0.15">
      <c r="L155" s="22">
        <v>153</v>
      </c>
      <c r="M155" s="3" t="s">
        <v>194</v>
      </c>
      <c r="N155" s="23" t="s">
        <v>1284</v>
      </c>
    </row>
    <row r="156" spans="12:14" x14ac:dyDescent="0.15">
      <c r="L156" s="22">
        <v>154</v>
      </c>
      <c r="M156" s="3" t="s">
        <v>193</v>
      </c>
      <c r="N156" s="23" t="s">
        <v>1285</v>
      </c>
    </row>
    <row r="157" spans="12:14" x14ac:dyDescent="0.15">
      <c r="L157" s="22">
        <v>155</v>
      </c>
      <c r="M157" s="3" t="s">
        <v>192</v>
      </c>
      <c r="N157" s="23" t="s">
        <v>1286</v>
      </c>
    </row>
    <row r="158" spans="12:14" x14ac:dyDescent="0.15">
      <c r="L158" s="22">
        <v>156</v>
      </c>
      <c r="M158" s="3" t="s">
        <v>191</v>
      </c>
      <c r="N158" s="23" t="s">
        <v>1287</v>
      </c>
    </row>
    <row r="159" spans="12:14" x14ac:dyDescent="0.15">
      <c r="L159" s="22">
        <v>157</v>
      </c>
      <c r="M159" s="3" t="s">
        <v>190</v>
      </c>
      <c r="N159" s="23" t="s">
        <v>1288</v>
      </c>
    </row>
    <row r="160" spans="12:14" x14ac:dyDescent="0.15">
      <c r="L160" s="22">
        <v>158</v>
      </c>
      <c r="M160" s="3" t="s">
        <v>189</v>
      </c>
      <c r="N160" s="23" t="s">
        <v>1289</v>
      </c>
    </row>
    <row r="161" spans="12:14" x14ac:dyDescent="0.15">
      <c r="L161" s="22">
        <v>159</v>
      </c>
      <c r="M161" s="3" t="s">
        <v>188</v>
      </c>
      <c r="N161" s="23" t="s">
        <v>1290</v>
      </c>
    </row>
    <row r="162" spans="12:14" x14ac:dyDescent="0.15">
      <c r="L162" s="22">
        <v>160</v>
      </c>
      <c r="M162" s="3" t="s">
        <v>187</v>
      </c>
      <c r="N162" s="23" t="s">
        <v>1291</v>
      </c>
    </row>
    <row r="163" spans="12:14" x14ac:dyDescent="0.15">
      <c r="L163" s="22">
        <v>161</v>
      </c>
      <c r="M163" s="3" t="s">
        <v>186</v>
      </c>
      <c r="N163" s="23" t="s">
        <v>1292</v>
      </c>
    </row>
    <row r="164" spans="12:14" x14ac:dyDescent="0.15">
      <c r="L164" s="22">
        <v>162</v>
      </c>
      <c r="M164" s="3" t="s">
        <v>185</v>
      </c>
      <c r="N164" s="23" t="s">
        <v>1293</v>
      </c>
    </row>
    <row r="165" spans="12:14" x14ac:dyDescent="0.15">
      <c r="L165" s="22">
        <v>163</v>
      </c>
      <c r="M165" s="3" t="s">
        <v>184</v>
      </c>
      <c r="N165" s="23" t="s">
        <v>1294</v>
      </c>
    </row>
    <row r="166" spans="12:14" x14ac:dyDescent="0.15">
      <c r="L166" s="22">
        <v>164</v>
      </c>
      <c r="M166" s="3" t="s">
        <v>183</v>
      </c>
      <c r="N166" s="23" t="s">
        <v>1295</v>
      </c>
    </row>
    <row r="167" spans="12:14" x14ac:dyDescent="0.15">
      <c r="L167" s="22">
        <v>165</v>
      </c>
      <c r="M167" s="3" t="s">
        <v>182</v>
      </c>
      <c r="N167" s="23" t="s">
        <v>1296</v>
      </c>
    </row>
    <row r="168" spans="12:14" x14ac:dyDescent="0.15">
      <c r="L168" s="22">
        <v>166</v>
      </c>
      <c r="M168" s="3" t="s">
        <v>181</v>
      </c>
      <c r="N168" s="23" t="s">
        <v>1297</v>
      </c>
    </row>
    <row r="169" spans="12:14" x14ac:dyDescent="0.15">
      <c r="L169" s="22">
        <v>167</v>
      </c>
      <c r="M169" s="3" t="s">
        <v>180</v>
      </c>
      <c r="N169" s="23" t="s">
        <v>1298</v>
      </c>
    </row>
    <row r="170" spans="12:14" x14ac:dyDescent="0.15">
      <c r="L170" s="22">
        <v>168</v>
      </c>
      <c r="M170" s="3" t="s">
        <v>179</v>
      </c>
      <c r="N170" s="23" t="s">
        <v>1299</v>
      </c>
    </row>
    <row r="171" spans="12:14" x14ac:dyDescent="0.15">
      <c r="L171" s="22">
        <v>169</v>
      </c>
      <c r="M171" s="3" t="s">
        <v>178</v>
      </c>
      <c r="N171" s="23" t="s">
        <v>1300</v>
      </c>
    </row>
    <row r="172" spans="12:14" x14ac:dyDescent="0.15">
      <c r="L172" s="22">
        <v>170</v>
      </c>
      <c r="M172" s="3" t="s">
        <v>177</v>
      </c>
      <c r="N172" s="23" t="s">
        <v>1301</v>
      </c>
    </row>
    <row r="173" spans="12:14" x14ac:dyDescent="0.15">
      <c r="L173" s="22">
        <v>171</v>
      </c>
      <c r="M173" s="3" t="s">
        <v>176</v>
      </c>
      <c r="N173" s="23" t="s">
        <v>1302</v>
      </c>
    </row>
    <row r="174" spans="12:14" x14ac:dyDescent="0.15">
      <c r="L174" s="22">
        <v>172</v>
      </c>
      <c r="M174" s="3" t="s">
        <v>175</v>
      </c>
      <c r="N174" s="23" t="s">
        <v>1303</v>
      </c>
    </row>
    <row r="175" spans="12:14" x14ac:dyDescent="0.15">
      <c r="L175" s="22">
        <v>173</v>
      </c>
      <c r="M175" s="3" t="s">
        <v>174</v>
      </c>
      <c r="N175" s="23" t="s">
        <v>1304</v>
      </c>
    </row>
    <row r="176" spans="12:14" x14ac:dyDescent="0.15">
      <c r="L176" s="22">
        <v>174</v>
      </c>
      <c r="M176" s="3" t="s">
        <v>173</v>
      </c>
      <c r="N176" s="23" t="s">
        <v>1305</v>
      </c>
    </row>
    <row r="177" spans="12:14" x14ac:dyDescent="0.15">
      <c r="L177" s="22">
        <v>175</v>
      </c>
      <c r="M177" s="3" t="s">
        <v>172</v>
      </c>
      <c r="N177" s="23" t="s">
        <v>1306</v>
      </c>
    </row>
    <row r="178" spans="12:14" x14ac:dyDescent="0.15">
      <c r="L178" s="22">
        <v>176</v>
      </c>
      <c r="M178" s="3" t="s">
        <v>171</v>
      </c>
      <c r="N178" s="23" t="s">
        <v>1307</v>
      </c>
    </row>
    <row r="179" spans="12:14" x14ac:dyDescent="0.15">
      <c r="L179" s="22">
        <v>177</v>
      </c>
      <c r="M179" s="3" t="s">
        <v>170</v>
      </c>
      <c r="N179" s="23" t="s">
        <v>1308</v>
      </c>
    </row>
    <row r="180" spans="12:14" x14ac:dyDescent="0.15">
      <c r="L180" s="22">
        <v>178</v>
      </c>
      <c r="M180" s="3" t="s">
        <v>169</v>
      </c>
      <c r="N180" s="23" t="s">
        <v>1309</v>
      </c>
    </row>
    <row r="181" spans="12:14" x14ac:dyDescent="0.15">
      <c r="L181" s="22">
        <v>179</v>
      </c>
      <c r="M181" s="3" t="s">
        <v>168</v>
      </c>
      <c r="N181" s="23" t="s">
        <v>1310</v>
      </c>
    </row>
    <row r="182" spans="12:14" x14ac:dyDescent="0.15">
      <c r="L182" s="22">
        <v>180</v>
      </c>
      <c r="M182" s="3" t="s">
        <v>167</v>
      </c>
      <c r="N182" s="23" t="s">
        <v>1311</v>
      </c>
    </row>
    <row r="183" spans="12:14" x14ac:dyDescent="0.15">
      <c r="L183" s="22">
        <v>181</v>
      </c>
      <c r="M183" s="3" t="s">
        <v>166</v>
      </c>
      <c r="N183" s="23" t="s">
        <v>1312</v>
      </c>
    </row>
    <row r="184" spans="12:14" x14ac:dyDescent="0.15">
      <c r="L184" s="22">
        <v>182</v>
      </c>
      <c r="M184" s="3" t="s">
        <v>165</v>
      </c>
      <c r="N184" s="23" t="s">
        <v>1313</v>
      </c>
    </row>
    <row r="185" spans="12:14" x14ac:dyDescent="0.15">
      <c r="L185" s="22">
        <v>183</v>
      </c>
      <c r="M185" s="3" t="s">
        <v>164</v>
      </c>
      <c r="N185" s="23" t="s">
        <v>1314</v>
      </c>
    </row>
    <row r="186" spans="12:14" x14ac:dyDescent="0.15">
      <c r="L186" s="22">
        <v>184</v>
      </c>
      <c r="M186" s="3" t="s">
        <v>163</v>
      </c>
      <c r="N186" s="23" t="s">
        <v>1315</v>
      </c>
    </row>
    <row r="187" spans="12:14" x14ac:dyDescent="0.15">
      <c r="L187" s="22">
        <v>185</v>
      </c>
      <c r="M187" s="3" t="s">
        <v>162</v>
      </c>
      <c r="N187" s="23" t="s">
        <v>1316</v>
      </c>
    </row>
    <row r="188" spans="12:14" x14ac:dyDescent="0.15">
      <c r="L188" s="22">
        <v>186</v>
      </c>
      <c r="M188" s="3" t="s">
        <v>161</v>
      </c>
      <c r="N188" s="23" t="s">
        <v>1317</v>
      </c>
    </row>
    <row r="189" spans="12:14" x14ac:dyDescent="0.15">
      <c r="L189" s="22">
        <v>187</v>
      </c>
      <c r="M189" s="3" t="s">
        <v>160</v>
      </c>
      <c r="N189" s="23" t="s">
        <v>1318</v>
      </c>
    </row>
    <row r="190" spans="12:14" x14ac:dyDescent="0.15">
      <c r="L190" s="22">
        <v>188</v>
      </c>
      <c r="M190" s="3" t="s">
        <v>159</v>
      </c>
      <c r="N190" s="23" t="s">
        <v>1319</v>
      </c>
    </row>
    <row r="191" spans="12:14" x14ac:dyDescent="0.15">
      <c r="L191" s="22">
        <v>189</v>
      </c>
      <c r="M191" s="3" t="s">
        <v>158</v>
      </c>
      <c r="N191" s="23" t="s">
        <v>1320</v>
      </c>
    </row>
    <row r="192" spans="12:14" x14ac:dyDescent="0.15">
      <c r="L192" s="22">
        <v>190</v>
      </c>
      <c r="M192" s="3" t="s">
        <v>157</v>
      </c>
      <c r="N192" s="23" t="s">
        <v>1321</v>
      </c>
    </row>
    <row r="193" spans="12:14" x14ac:dyDescent="0.15">
      <c r="L193" s="22">
        <v>191</v>
      </c>
      <c r="M193" s="3" t="s">
        <v>156</v>
      </c>
      <c r="N193" s="23" t="s">
        <v>1322</v>
      </c>
    </row>
    <row r="194" spans="12:14" x14ac:dyDescent="0.15">
      <c r="L194" s="22">
        <v>192</v>
      </c>
      <c r="M194" s="3" t="s">
        <v>155</v>
      </c>
      <c r="N194" s="23" t="s">
        <v>1323</v>
      </c>
    </row>
    <row r="195" spans="12:14" x14ac:dyDescent="0.15">
      <c r="L195" s="22">
        <v>193</v>
      </c>
      <c r="M195" s="3" t="s">
        <v>154</v>
      </c>
      <c r="N195" s="23" t="s">
        <v>1324</v>
      </c>
    </row>
    <row r="196" spans="12:14" x14ac:dyDescent="0.15">
      <c r="L196" s="22">
        <v>194</v>
      </c>
      <c r="M196" s="3" t="s">
        <v>153</v>
      </c>
      <c r="N196" s="23" t="s">
        <v>1325</v>
      </c>
    </row>
    <row r="197" spans="12:14" x14ac:dyDescent="0.15">
      <c r="L197" s="22">
        <v>195</v>
      </c>
      <c r="M197" s="3" t="s">
        <v>152</v>
      </c>
      <c r="N197" s="23" t="s">
        <v>1326</v>
      </c>
    </row>
    <row r="198" spans="12:14" x14ac:dyDescent="0.15">
      <c r="L198" s="22">
        <v>196</v>
      </c>
      <c r="M198" s="3" t="s">
        <v>151</v>
      </c>
      <c r="N198" s="23" t="s">
        <v>1327</v>
      </c>
    </row>
    <row r="199" spans="12:14" x14ac:dyDescent="0.15">
      <c r="L199" s="22">
        <v>197</v>
      </c>
      <c r="M199" s="3" t="s">
        <v>150</v>
      </c>
      <c r="N199" s="23" t="s">
        <v>1328</v>
      </c>
    </row>
    <row r="200" spans="12:14" x14ac:dyDescent="0.15">
      <c r="L200" s="22">
        <v>198</v>
      </c>
      <c r="M200" s="3" t="s">
        <v>149</v>
      </c>
      <c r="N200" s="23" t="s">
        <v>1329</v>
      </c>
    </row>
    <row r="201" spans="12:14" x14ac:dyDescent="0.15">
      <c r="L201" s="22">
        <v>199</v>
      </c>
      <c r="M201" s="3" t="s">
        <v>148</v>
      </c>
      <c r="N201" s="23" t="s">
        <v>1330</v>
      </c>
    </row>
    <row r="202" spans="12:14" x14ac:dyDescent="0.15">
      <c r="L202" s="22">
        <v>200</v>
      </c>
      <c r="M202" s="3" t="s">
        <v>147</v>
      </c>
      <c r="N202" s="23" t="s">
        <v>1331</v>
      </c>
    </row>
    <row r="203" spans="12:14" x14ac:dyDescent="0.15">
      <c r="L203" s="22">
        <v>201</v>
      </c>
      <c r="M203" s="3" t="s">
        <v>146</v>
      </c>
      <c r="N203" s="23" t="s">
        <v>1332</v>
      </c>
    </row>
    <row r="204" spans="12:14" x14ac:dyDescent="0.15">
      <c r="L204" s="22">
        <v>202</v>
      </c>
      <c r="M204" s="3" t="s">
        <v>145</v>
      </c>
      <c r="N204" s="23" t="s">
        <v>1333</v>
      </c>
    </row>
    <row r="205" spans="12:14" x14ac:dyDescent="0.15">
      <c r="L205" s="22">
        <v>203</v>
      </c>
      <c r="M205" s="3" t="s">
        <v>144</v>
      </c>
      <c r="N205" s="23" t="s">
        <v>1334</v>
      </c>
    </row>
    <row r="206" spans="12:14" x14ac:dyDescent="0.15">
      <c r="L206" s="22">
        <v>204</v>
      </c>
      <c r="M206" s="3" t="s">
        <v>143</v>
      </c>
      <c r="N206" s="23" t="s">
        <v>1335</v>
      </c>
    </row>
    <row r="207" spans="12:14" x14ac:dyDescent="0.15">
      <c r="L207" s="22">
        <v>205</v>
      </c>
      <c r="M207" s="3" t="s">
        <v>142</v>
      </c>
      <c r="N207" s="23" t="s">
        <v>1336</v>
      </c>
    </row>
    <row r="208" spans="12:14" x14ac:dyDescent="0.15">
      <c r="L208" s="22">
        <v>206</v>
      </c>
      <c r="M208" s="3" t="s">
        <v>141</v>
      </c>
      <c r="N208" s="23" t="s">
        <v>1337</v>
      </c>
    </row>
    <row r="209" spans="12:14" x14ac:dyDescent="0.15">
      <c r="L209" s="22">
        <v>207</v>
      </c>
      <c r="M209" s="3" t="s">
        <v>140</v>
      </c>
      <c r="N209" s="23" t="s">
        <v>1338</v>
      </c>
    </row>
    <row r="210" spans="12:14" x14ac:dyDescent="0.15">
      <c r="L210" s="22">
        <v>208</v>
      </c>
      <c r="M210" s="3" t="s">
        <v>139</v>
      </c>
      <c r="N210" s="23" t="s">
        <v>1339</v>
      </c>
    </row>
    <row r="211" spans="12:14" x14ac:dyDescent="0.15">
      <c r="L211" s="22">
        <v>209</v>
      </c>
      <c r="M211" s="3" t="s">
        <v>138</v>
      </c>
      <c r="N211" s="23" t="s">
        <v>1340</v>
      </c>
    </row>
    <row r="212" spans="12:14" x14ac:dyDescent="0.15">
      <c r="L212" s="22">
        <v>210</v>
      </c>
      <c r="M212" s="3" t="s">
        <v>137</v>
      </c>
      <c r="N212" s="23" t="s">
        <v>1341</v>
      </c>
    </row>
    <row r="213" spans="12:14" x14ac:dyDescent="0.15">
      <c r="L213" s="22">
        <v>211</v>
      </c>
      <c r="M213" s="3" t="s">
        <v>136</v>
      </c>
      <c r="N213" s="23" t="s">
        <v>1342</v>
      </c>
    </row>
    <row r="214" spans="12:14" x14ac:dyDescent="0.15">
      <c r="L214" s="22">
        <v>212</v>
      </c>
      <c r="M214" s="3" t="s">
        <v>135</v>
      </c>
      <c r="N214" s="23" t="s">
        <v>1343</v>
      </c>
    </row>
    <row r="215" spans="12:14" x14ac:dyDescent="0.15">
      <c r="L215" s="22">
        <v>213</v>
      </c>
      <c r="M215" s="3" t="s">
        <v>134</v>
      </c>
      <c r="N215" s="23" t="s">
        <v>1344</v>
      </c>
    </row>
    <row r="216" spans="12:14" x14ac:dyDescent="0.15">
      <c r="L216" s="22">
        <v>214</v>
      </c>
      <c r="M216" s="3" t="s">
        <v>133</v>
      </c>
      <c r="N216" s="23" t="s">
        <v>1345</v>
      </c>
    </row>
    <row r="217" spans="12:14" x14ac:dyDescent="0.15">
      <c r="L217" s="22">
        <v>215</v>
      </c>
      <c r="M217" s="3" t="s">
        <v>132</v>
      </c>
      <c r="N217" s="23" t="s">
        <v>1346</v>
      </c>
    </row>
    <row r="218" spans="12:14" x14ac:dyDescent="0.15">
      <c r="L218" s="22">
        <v>216</v>
      </c>
      <c r="M218" s="3" t="s">
        <v>131</v>
      </c>
      <c r="N218" s="23" t="s">
        <v>1347</v>
      </c>
    </row>
    <row r="219" spans="12:14" x14ac:dyDescent="0.15">
      <c r="L219" s="22">
        <v>217</v>
      </c>
      <c r="M219" s="3" t="s">
        <v>130</v>
      </c>
      <c r="N219" s="23" t="s">
        <v>1348</v>
      </c>
    </row>
    <row r="220" spans="12:14" x14ac:dyDescent="0.15">
      <c r="L220" s="22">
        <v>218</v>
      </c>
      <c r="M220" s="3" t="s">
        <v>129</v>
      </c>
      <c r="N220" s="23" t="s">
        <v>1349</v>
      </c>
    </row>
    <row r="221" spans="12:14" x14ac:dyDescent="0.15">
      <c r="L221" s="22">
        <v>219</v>
      </c>
      <c r="M221" s="3" t="s">
        <v>128</v>
      </c>
      <c r="N221" s="23" t="s">
        <v>1350</v>
      </c>
    </row>
    <row r="222" spans="12:14" x14ac:dyDescent="0.15">
      <c r="L222" s="22">
        <v>220</v>
      </c>
      <c r="M222" s="3" t="s">
        <v>127</v>
      </c>
      <c r="N222" s="23" t="s">
        <v>1351</v>
      </c>
    </row>
    <row r="223" spans="12:14" x14ac:dyDescent="0.15">
      <c r="L223" s="22">
        <v>221</v>
      </c>
      <c r="M223" s="3" t="s">
        <v>126</v>
      </c>
      <c r="N223" s="23" t="s">
        <v>1352</v>
      </c>
    </row>
    <row r="224" spans="12:14" x14ac:dyDescent="0.15">
      <c r="L224" s="22">
        <v>222</v>
      </c>
      <c r="M224" s="3" t="s">
        <v>125</v>
      </c>
      <c r="N224" s="23" t="s">
        <v>1353</v>
      </c>
    </row>
    <row r="225" spans="12:14" x14ac:dyDescent="0.15">
      <c r="L225" s="22">
        <v>223</v>
      </c>
      <c r="M225" s="3" t="s">
        <v>124</v>
      </c>
      <c r="N225" s="23" t="s">
        <v>1354</v>
      </c>
    </row>
    <row r="226" spans="12:14" x14ac:dyDescent="0.15">
      <c r="L226" s="22">
        <v>224</v>
      </c>
      <c r="M226" s="3" t="s">
        <v>123</v>
      </c>
      <c r="N226" s="23" t="s">
        <v>1355</v>
      </c>
    </row>
    <row r="227" spans="12:14" x14ac:dyDescent="0.15">
      <c r="L227" s="22">
        <v>225</v>
      </c>
      <c r="M227" s="3" t="s">
        <v>122</v>
      </c>
      <c r="N227" s="23" t="s">
        <v>1356</v>
      </c>
    </row>
    <row r="228" spans="12:14" x14ac:dyDescent="0.15">
      <c r="L228" s="22">
        <v>226</v>
      </c>
      <c r="M228" s="3" t="s">
        <v>121</v>
      </c>
      <c r="N228" s="23" t="s">
        <v>1357</v>
      </c>
    </row>
    <row r="229" spans="12:14" x14ac:dyDescent="0.15">
      <c r="L229" s="22">
        <v>227</v>
      </c>
      <c r="M229" s="3" t="s">
        <v>120</v>
      </c>
      <c r="N229" s="23" t="s">
        <v>1358</v>
      </c>
    </row>
    <row r="230" spans="12:14" x14ac:dyDescent="0.15">
      <c r="L230" s="22">
        <v>228</v>
      </c>
      <c r="M230" s="3" t="s">
        <v>119</v>
      </c>
      <c r="N230" s="23" t="s">
        <v>1359</v>
      </c>
    </row>
    <row r="231" spans="12:14" x14ac:dyDescent="0.15">
      <c r="L231" s="22">
        <v>229</v>
      </c>
      <c r="M231" s="3" t="s">
        <v>118</v>
      </c>
      <c r="N231" s="23" t="s">
        <v>1360</v>
      </c>
    </row>
    <row r="232" spans="12:14" x14ac:dyDescent="0.15">
      <c r="L232" s="22">
        <v>230</v>
      </c>
      <c r="M232" s="3" t="s">
        <v>117</v>
      </c>
      <c r="N232" s="23" t="s">
        <v>1361</v>
      </c>
    </row>
    <row r="233" spans="12:14" x14ac:dyDescent="0.15">
      <c r="L233" s="22">
        <v>231</v>
      </c>
      <c r="M233" s="3" t="s">
        <v>116</v>
      </c>
      <c r="N233" s="23" t="s">
        <v>1362</v>
      </c>
    </row>
    <row r="234" spans="12:14" x14ac:dyDescent="0.15">
      <c r="L234" s="22">
        <v>232</v>
      </c>
      <c r="M234" s="3" t="s">
        <v>115</v>
      </c>
      <c r="N234" s="23" t="s">
        <v>1363</v>
      </c>
    </row>
    <row r="235" spans="12:14" x14ac:dyDescent="0.15">
      <c r="L235" s="22">
        <v>233</v>
      </c>
      <c r="M235" s="3" t="s">
        <v>114</v>
      </c>
      <c r="N235" s="23" t="s">
        <v>1364</v>
      </c>
    </row>
    <row r="236" spans="12:14" x14ac:dyDescent="0.15">
      <c r="L236" s="22">
        <v>234</v>
      </c>
      <c r="M236" s="3" t="s">
        <v>113</v>
      </c>
      <c r="N236" s="23" t="s">
        <v>1365</v>
      </c>
    </row>
    <row r="237" spans="12:14" x14ac:dyDescent="0.15">
      <c r="L237" s="22">
        <v>235</v>
      </c>
      <c r="M237" s="3" t="s">
        <v>112</v>
      </c>
      <c r="N237" s="23" t="s">
        <v>1366</v>
      </c>
    </row>
    <row r="238" spans="12:14" x14ac:dyDescent="0.15">
      <c r="L238" s="22">
        <v>236</v>
      </c>
      <c r="M238" s="3" t="s">
        <v>111</v>
      </c>
      <c r="N238" s="23" t="s">
        <v>1367</v>
      </c>
    </row>
    <row r="239" spans="12:14" x14ac:dyDescent="0.15">
      <c r="L239" s="22">
        <v>237</v>
      </c>
      <c r="M239" s="3" t="s">
        <v>110</v>
      </c>
      <c r="N239" s="23" t="s">
        <v>1368</v>
      </c>
    </row>
    <row r="240" spans="12:14" x14ac:dyDescent="0.15">
      <c r="L240" s="22">
        <v>238</v>
      </c>
      <c r="M240" s="3" t="s">
        <v>109</v>
      </c>
      <c r="N240" s="23" t="s">
        <v>1369</v>
      </c>
    </row>
    <row r="241" spans="12:14" x14ac:dyDescent="0.15">
      <c r="L241" s="22">
        <v>239</v>
      </c>
      <c r="M241" s="3" t="s">
        <v>108</v>
      </c>
      <c r="N241" s="23" t="s">
        <v>1370</v>
      </c>
    </row>
    <row r="242" spans="12:14" x14ac:dyDescent="0.15">
      <c r="L242" s="22">
        <v>240</v>
      </c>
      <c r="M242" s="3" t="s">
        <v>107</v>
      </c>
      <c r="N242" s="23" t="s">
        <v>1371</v>
      </c>
    </row>
    <row r="243" spans="12:14" x14ac:dyDescent="0.15">
      <c r="L243" s="22">
        <v>241</v>
      </c>
      <c r="M243" s="3" t="s">
        <v>106</v>
      </c>
      <c r="N243" s="23" t="s">
        <v>1372</v>
      </c>
    </row>
    <row r="244" spans="12:14" x14ac:dyDescent="0.15">
      <c r="L244" s="22">
        <v>242</v>
      </c>
      <c r="M244" s="3" t="s">
        <v>105</v>
      </c>
      <c r="N244" s="23" t="s">
        <v>1373</v>
      </c>
    </row>
    <row r="245" spans="12:14" x14ac:dyDescent="0.15">
      <c r="L245" s="22">
        <v>243</v>
      </c>
      <c r="M245" s="3" t="s">
        <v>104</v>
      </c>
      <c r="N245" s="23" t="s">
        <v>1374</v>
      </c>
    </row>
    <row r="246" spans="12:14" x14ac:dyDescent="0.15">
      <c r="L246" s="22">
        <v>244</v>
      </c>
      <c r="M246" s="3" t="s">
        <v>103</v>
      </c>
      <c r="N246" s="23" t="s">
        <v>1375</v>
      </c>
    </row>
    <row r="247" spans="12:14" x14ac:dyDescent="0.15">
      <c r="L247" s="22">
        <v>245</v>
      </c>
      <c r="M247" s="3" t="s">
        <v>102</v>
      </c>
      <c r="N247" s="23" t="s">
        <v>1376</v>
      </c>
    </row>
    <row r="248" spans="12:14" x14ac:dyDescent="0.15">
      <c r="L248" s="22">
        <v>246</v>
      </c>
      <c r="M248" s="3" t="s">
        <v>101</v>
      </c>
      <c r="N248" s="23" t="s">
        <v>1377</v>
      </c>
    </row>
    <row r="249" spans="12:14" x14ac:dyDescent="0.15">
      <c r="L249" s="22">
        <v>247</v>
      </c>
      <c r="M249" s="3" t="s">
        <v>100</v>
      </c>
      <c r="N249" s="23" t="s">
        <v>1378</v>
      </c>
    </row>
    <row r="250" spans="12:14" x14ac:dyDescent="0.15">
      <c r="L250" s="22">
        <v>248</v>
      </c>
      <c r="M250" s="3" t="s">
        <v>99</v>
      </c>
      <c r="N250" s="23" t="s">
        <v>1379</v>
      </c>
    </row>
    <row r="251" spans="12:14" x14ac:dyDescent="0.15">
      <c r="L251" s="22">
        <v>249</v>
      </c>
      <c r="M251" s="3" t="s">
        <v>98</v>
      </c>
      <c r="N251" s="23" t="s">
        <v>1380</v>
      </c>
    </row>
    <row r="252" spans="12:14" x14ac:dyDescent="0.15">
      <c r="L252" s="22">
        <v>250</v>
      </c>
      <c r="M252" s="3" t="s">
        <v>97</v>
      </c>
      <c r="N252" s="23" t="s">
        <v>1381</v>
      </c>
    </row>
    <row r="253" spans="12:14" x14ac:dyDescent="0.15">
      <c r="L253" s="22">
        <v>251</v>
      </c>
      <c r="M253" s="3" t="s">
        <v>96</v>
      </c>
      <c r="N253" s="23" t="s">
        <v>1382</v>
      </c>
    </row>
    <row r="254" spans="12:14" x14ac:dyDescent="0.15">
      <c r="L254" s="22">
        <v>252</v>
      </c>
      <c r="M254" s="3" t="s">
        <v>95</v>
      </c>
      <c r="N254" s="23" t="s">
        <v>1383</v>
      </c>
    </row>
    <row r="255" spans="12:14" x14ac:dyDescent="0.15">
      <c r="L255" s="22">
        <v>253</v>
      </c>
      <c r="M255" s="3" t="s">
        <v>94</v>
      </c>
      <c r="N255" s="23" t="s">
        <v>1384</v>
      </c>
    </row>
    <row r="256" spans="12:14" x14ac:dyDescent="0.15">
      <c r="L256" s="22">
        <v>254</v>
      </c>
      <c r="M256" s="3" t="s">
        <v>93</v>
      </c>
      <c r="N256" s="23" t="s">
        <v>1385</v>
      </c>
    </row>
    <row r="257" spans="12:14" x14ac:dyDescent="0.15">
      <c r="L257" s="22">
        <v>255</v>
      </c>
      <c r="M257" s="3" t="s">
        <v>92</v>
      </c>
      <c r="N257" s="23" t="s">
        <v>1386</v>
      </c>
    </row>
    <row r="258" spans="12:14" x14ac:dyDescent="0.15">
      <c r="L258" s="22">
        <v>256</v>
      </c>
      <c r="M258" s="3" t="s">
        <v>91</v>
      </c>
      <c r="N258" s="23" t="s">
        <v>1387</v>
      </c>
    </row>
    <row r="259" spans="12:14" x14ac:dyDescent="0.15">
      <c r="L259" s="22">
        <v>257</v>
      </c>
      <c r="M259" s="3" t="s">
        <v>90</v>
      </c>
      <c r="N259" s="23" t="s">
        <v>1388</v>
      </c>
    </row>
    <row r="260" spans="12:14" x14ac:dyDescent="0.15">
      <c r="L260" s="22">
        <v>258</v>
      </c>
      <c r="M260" s="3" t="s">
        <v>89</v>
      </c>
      <c r="N260" s="23" t="s">
        <v>1389</v>
      </c>
    </row>
    <row r="261" spans="12:14" x14ac:dyDescent="0.15">
      <c r="L261" s="22">
        <v>259</v>
      </c>
      <c r="M261" s="3" t="s">
        <v>88</v>
      </c>
      <c r="N261" s="23" t="s">
        <v>1390</v>
      </c>
    </row>
    <row r="262" spans="12:14" x14ac:dyDescent="0.15">
      <c r="L262" s="22">
        <v>260</v>
      </c>
      <c r="M262" s="3" t="s">
        <v>87</v>
      </c>
      <c r="N262" s="23" t="s">
        <v>1391</v>
      </c>
    </row>
    <row r="263" spans="12:14" x14ac:dyDescent="0.15">
      <c r="L263" s="22">
        <v>261</v>
      </c>
      <c r="M263" s="3" t="s">
        <v>86</v>
      </c>
      <c r="N263" s="23" t="s">
        <v>1392</v>
      </c>
    </row>
    <row r="264" spans="12:14" x14ac:dyDescent="0.15">
      <c r="L264" s="22">
        <v>262</v>
      </c>
      <c r="M264" s="3" t="s">
        <v>85</v>
      </c>
      <c r="N264" s="23" t="s">
        <v>1393</v>
      </c>
    </row>
    <row r="265" spans="12:14" x14ac:dyDescent="0.15">
      <c r="L265" s="22">
        <v>263</v>
      </c>
      <c r="M265" s="3" t="s">
        <v>84</v>
      </c>
      <c r="N265" s="23" t="s">
        <v>1394</v>
      </c>
    </row>
    <row r="266" spans="12:14" x14ac:dyDescent="0.15">
      <c r="L266" s="22">
        <v>264</v>
      </c>
      <c r="M266" s="3" t="s">
        <v>83</v>
      </c>
      <c r="N266" s="23" t="s">
        <v>1395</v>
      </c>
    </row>
    <row r="267" spans="12:14" x14ac:dyDescent="0.15">
      <c r="L267" s="22">
        <v>265</v>
      </c>
      <c r="M267" s="3" t="s">
        <v>82</v>
      </c>
      <c r="N267" s="23" t="s">
        <v>1396</v>
      </c>
    </row>
    <row r="268" spans="12:14" x14ac:dyDescent="0.15">
      <c r="L268" s="22">
        <v>266</v>
      </c>
      <c r="M268" s="3" t="s">
        <v>81</v>
      </c>
      <c r="N268" s="23" t="s">
        <v>1397</v>
      </c>
    </row>
    <row r="269" spans="12:14" x14ac:dyDescent="0.15">
      <c r="L269" s="22">
        <v>267</v>
      </c>
      <c r="M269" s="3" t="s">
        <v>80</v>
      </c>
      <c r="N269" s="23" t="s">
        <v>1398</v>
      </c>
    </row>
    <row r="270" spans="12:14" x14ac:dyDescent="0.15">
      <c r="L270" s="36">
        <v>268</v>
      </c>
      <c r="M270" s="37" t="s">
        <v>79</v>
      </c>
      <c r="N270" s="38" t="s">
        <v>1399</v>
      </c>
    </row>
  </sheetData>
  <sheetProtection algorithmName="SHA-512" hashValue="U7n1Ifzri4L1DnuWm0DhsCSrOMaR2F51AzRqyPRR9C9t9cxANPXzgB1nd7Am/eZOWfwbkMt11sNj8xKBN+6xpA==" saltValue="fgY+DTTuqdM7DTDP3thPiw==" spinCount="100000" sheet="1" objects="1" scenarios="1" autoFilter="0"/>
  <phoneticPr fontId="3"/>
  <pageMargins left="0.51181102362204722" right="0.51181102362204722" top="0.74803149606299213" bottom="0.74803149606299213" header="0.31496062992125984" footer="0.31496062992125984"/>
  <pageSetup paperSize="9" orientation="portrait" horizontalDpi="300" verticalDpi="300" r:id="rId1"/>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FF00"/>
  </sheetPr>
  <dimension ref="A1:AL36"/>
  <sheetViews>
    <sheetView zoomScale="85" zoomScaleNormal="85" workbookViewId="0">
      <selection activeCell="AF10" sqref="AF10"/>
    </sheetView>
  </sheetViews>
  <sheetFormatPr defaultColWidth="9" defaultRowHeight="13.5" x14ac:dyDescent="0.15"/>
  <cols>
    <col min="1" max="1" width="8.75" style="47" customWidth="1"/>
    <col min="2" max="2" width="33.5" style="47" customWidth="1"/>
    <col min="3" max="3" width="8.625" style="47" customWidth="1"/>
    <col min="4" max="4" width="31.75" style="47" customWidth="1"/>
    <col min="5" max="5" width="22.625" style="47" customWidth="1"/>
    <col min="6" max="7" width="13.25" style="47" customWidth="1"/>
    <col min="8" max="8" width="18.875" style="47" customWidth="1"/>
    <col min="9" max="11" width="10.375" style="47" customWidth="1"/>
    <col min="12" max="18" width="9.125" style="47" customWidth="1"/>
    <col min="19" max="19" width="10.125" style="47" customWidth="1"/>
    <col min="20" max="20" width="7.75" style="47" customWidth="1"/>
    <col min="21" max="31" width="9.25" style="47" customWidth="1"/>
    <col min="32" max="32" width="18.25" style="47" customWidth="1"/>
    <col min="33" max="33" width="19.375" style="47" customWidth="1"/>
    <col min="34" max="37" width="7.375" style="42" customWidth="1"/>
    <col min="38" max="38" width="9" style="47" customWidth="1"/>
    <col min="39" max="16384" width="9" style="47"/>
  </cols>
  <sheetData>
    <row r="1" spans="1:38" s="43" customFormat="1" ht="33.75" customHeight="1" x14ac:dyDescent="0.15">
      <c r="A1" s="39"/>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2"/>
      <c r="AI1" s="42"/>
      <c r="AJ1" s="42"/>
      <c r="AK1" s="42"/>
      <c r="AL1" s="41"/>
    </row>
    <row r="2" spans="1:38" ht="17.25" x14ac:dyDescent="0.15">
      <c r="A2" s="65">
        <v>2019</v>
      </c>
      <c r="B2" s="66" t="s">
        <v>437</v>
      </c>
      <c r="C2" s="45" t="s">
        <v>1401</v>
      </c>
      <c r="D2" s="46"/>
      <c r="E2" s="63"/>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4"/>
      <c r="AI2" s="44"/>
      <c r="AJ2" s="44"/>
      <c r="AK2" s="44"/>
      <c r="AL2" s="91"/>
    </row>
    <row r="3" spans="1:38" s="43" customFormat="1" ht="21.75" customHeight="1" x14ac:dyDescent="0.15">
      <c r="A3" s="320" t="s">
        <v>438</v>
      </c>
      <c r="B3" s="328" t="s">
        <v>439</v>
      </c>
      <c r="C3" s="329"/>
      <c r="D3" s="329"/>
      <c r="E3" s="329"/>
      <c r="F3" s="329"/>
      <c r="G3" s="329"/>
      <c r="H3" s="329"/>
      <c r="I3" s="329"/>
      <c r="J3" s="329"/>
      <c r="K3" s="329"/>
      <c r="L3" s="329"/>
      <c r="M3" s="329"/>
      <c r="N3" s="329"/>
      <c r="O3" s="329"/>
      <c r="P3" s="329"/>
      <c r="Q3" s="330"/>
      <c r="R3" s="331" t="s">
        <v>837</v>
      </c>
      <c r="S3" s="319" t="s">
        <v>838</v>
      </c>
      <c r="T3" s="320" t="s">
        <v>440</v>
      </c>
      <c r="U3" s="315" t="s">
        <v>441</v>
      </c>
      <c r="V3" s="321"/>
      <c r="W3" s="316"/>
      <c r="X3" s="315" t="s">
        <v>442</v>
      </c>
      <c r="Y3" s="316"/>
      <c r="Z3" s="315" t="s">
        <v>443</v>
      </c>
      <c r="AA3" s="316"/>
      <c r="AB3" s="315" t="s">
        <v>444</v>
      </c>
      <c r="AC3" s="316"/>
      <c r="AD3" s="323" t="s">
        <v>445</v>
      </c>
      <c r="AE3" s="324"/>
      <c r="AF3" s="315" t="s">
        <v>446</v>
      </c>
      <c r="AG3" s="316"/>
      <c r="AH3" s="315" t="s">
        <v>832</v>
      </c>
      <c r="AI3" s="321"/>
      <c r="AJ3" s="321"/>
      <c r="AK3" s="316"/>
      <c r="AL3" s="319" t="s">
        <v>839</v>
      </c>
    </row>
    <row r="4" spans="1:38" s="43" customFormat="1" ht="21.75" customHeight="1" x14ac:dyDescent="0.15">
      <c r="A4" s="327"/>
      <c r="B4" s="335" t="s">
        <v>1400</v>
      </c>
      <c r="C4" s="320" t="s">
        <v>472</v>
      </c>
      <c r="D4" s="331" t="s">
        <v>447</v>
      </c>
      <c r="E4" s="331" t="s">
        <v>448</v>
      </c>
      <c r="F4" s="331" t="s">
        <v>449</v>
      </c>
      <c r="G4" s="331" t="s">
        <v>450</v>
      </c>
      <c r="H4" s="331" t="s">
        <v>451</v>
      </c>
      <c r="I4" s="331" t="s">
        <v>452</v>
      </c>
      <c r="J4" s="333" t="s">
        <v>453</v>
      </c>
      <c r="K4" s="331" t="s">
        <v>454</v>
      </c>
      <c r="L4" s="337" t="s">
        <v>455</v>
      </c>
      <c r="M4" s="338"/>
      <c r="N4" s="338"/>
      <c r="O4" s="338"/>
      <c r="P4" s="338"/>
      <c r="Q4" s="339"/>
      <c r="R4" s="340"/>
      <c r="S4" s="319"/>
      <c r="T4" s="320"/>
      <c r="U4" s="317"/>
      <c r="V4" s="322"/>
      <c r="W4" s="318"/>
      <c r="X4" s="317"/>
      <c r="Y4" s="318"/>
      <c r="Z4" s="317"/>
      <c r="AA4" s="318"/>
      <c r="AB4" s="317"/>
      <c r="AC4" s="318"/>
      <c r="AD4" s="325"/>
      <c r="AE4" s="326"/>
      <c r="AF4" s="317"/>
      <c r="AG4" s="318"/>
      <c r="AH4" s="317"/>
      <c r="AI4" s="322"/>
      <c r="AJ4" s="322"/>
      <c r="AK4" s="318"/>
      <c r="AL4" s="319"/>
    </row>
    <row r="5" spans="1:38" s="43" customFormat="1" ht="45" x14ac:dyDescent="0.15">
      <c r="A5" s="327"/>
      <c r="B5" s="336"/>
      <c r="C5" s="320"/>
      <c r="D5" s="332"/>
      <c r="E5" s="332"/>
      <c r="F5" s="332"/>
      <c r="G5" s="332"/>
      <c r="H5" s="332"/>
      <c r="I5" s="332"/>
      <c r="J5" s="334"/>
      <c r="K5" s="332"/>
      <c r="L5" s="64" t="s">
        <v>456</v>
      </c>
      <c r="M5" s="64" t="s">
        <v>457</v>
      </c>
      <c r="N5" s="64" t="s">
        <v>458</v>
      </c>
      <c r="O5" s="48" t="s">
        <v>459</v>
      </c>
      <c r="P5" s="48" t="s">
        <v>460</v>
      </c>
      <c r="Q5" s="48" t="s">
        <v>461</v>
      </c>
      <c r="R5" s="332"/>
      <c r="S5" s="319"/>
      <c r="T5" s="320"/>
      <c r="U5" s="49" t="s">
        <v>462</v>
      </c>
      <c r="V5" s="95" t="s">
        <v>842</v>
      </c>
      <c r="W5" s="49" t="s">
        <v>463</v>
      </c>
      <c r="X5" s="49" t="s">
        <v>464</v>
      </c>
      <c r="Y5" s="49" t="s">
        <v>465</v>
      </c>
      <c r="Z5" s="49" t="s">
        <v>466</v>
      </c>
      <c r="AA5" s="49" t="s">
        <v>467</v>
      </c>
      <c r="AB5" s="49" t="s">
        <v>466</v>
      </c>
      <c r="AC5" s="49" t="s">
        <v>467</v>
      </c>
      <c r="AD5" s="50" t="s">
        <v>468</v>
      </c>
      <c r="AE5" s="50" t="s">
        <v>469</v>
      </c>
      <c r="AF5" s="49" t="s">
        <v>470</v>
      </c>
      <c r="AG5" s="48" t="s">
        <v>471</v>
      </c>
      <c r="AH5" s="67" t="s">
        <v>833</v>
      </c>
      <c r="AI5" s="67" t="s">
        <v>834</v>
      </c>
      <c r="AJ5" s="67" t="s">
        <v>835</v>
      </c>
      <c r="AK5" s="67" t="s">
        <v>836</v>
      </c>
      <c r="AL5" s="319"/>
    </row>
    <row r="6" spans="1:38" x14ac:dyDescent="0.15">
      <c r="A6" s="52">
        <v>1</v>
      </c>
      <c r="B6" s="53">
        <f>B【調査・設計・役務等】協力会社調書!$E$7</f>
        <v>0</v>
      </c>
      <c r="C6" s="52" t="str">
        <f>B【調査・設計・役務等】協力会社調書!$E$6</f>
        <v>〒</v>
      </c>
      <c r="D6" s="54">
        <f>B【調査・設計・役務等】協力会社調書!$F$6</f>
        <v>0</v>
      </c>
      <c r="E6" s="51">
        <f>B【調査・設計・役務等】協力会社調書!$E$8</f>
        <v>0</v>
      </c>
      <c r="F6" s="62">
        <f>B【調査・設計・役務等】協力会社調書!$E$9</f>
        <v>0</v>
      </c>
      <c r="G6" s="51">
        <f>B【調査・設計・役務等】協力会社調書!$J$10</f>
        <v>0</v>
      </c>
      <c r="H6" s="98">
        <f>B【調査・設計・役務等】協力会社調書!$J$11</f>
        <v>0</v>
      </c>
      <c r="I6" s="55">
        <f>B【調査・設計・役務等】協力会社調書!$E$12</f>
        <v>0</v>
      </c>
      <c r="J6" s="56">
        <f>B【調査・設計・役務等】協力会社調書!$E$13</f>
        <v>0</v>
      </c>
      <c r="K6" s="56">
        <f>B【調査・設計・役務等】協力会社調書!$J$13</f>
        <v>0</v>
      </c>
      <c r="L6" s="56">
        <f>B【調査・設計・役務等】協力会社調書!$E$15</f>
        <v>0</v>
      </c>
      <c r="M6" s="56">
        <f>B【調査・設計・役務等】協力会社調書!$F$15</f>
        <v>0</v>
      </c>
      <c r="N6" s="56">
        <f>B【調査・設計・役務等】協力会社調書!$G$15</f>
        <v>0</v>
      </c>
      <c r="O6" s="56">
        <f>B【調査・設計・役務等】協力会社調書!$H$15</f>
        <v>0</v>
      </c>
      <c r="P6" s="56">
        <f>B【調査・設計・役務等】協力会社調書!$J$15</f>
        <v>0</v>
      </c>
      <c r="Q6" s="56">
        <f>B【調査・設計・役務等】協力会社調書!$K$15</f>
        <v>0</v>
      </c>
      <c r="R6" s="56" t="str">
        <f>IF(許可登録・資格一覧!$E$4="○","有","無")</f>
        <v>無</v>
      </c>
      <c r="S6" s="92"/>
      <c r="T6" s="57">
        <f>許可登録・資格一覧!$MK$7</f>
        <v>0</v>
      </c>
      <c r="U6" s="52">
        <f>B【調査・設計・役務等】協力会社調書!$B$43</f>
        <v>0</v>
      </c>
      <c r="V6" s="52">
        <f>B【調査・設計・役務等】協力会社調書!$F$43</f>
        <v>0</v>
      </c>
      <c r="W6" s="57">
        <f>B【調査・設計・役務等】協力会社調書!$J$43</f>
        <v>0</v>
      </c>
      <c r="X6" s="58">
        <f>SUM(B【調査・設計・役務等】協力会社調書!$F$46:$F$48)</f>
        <v>0</v>
      </c>
      <c r="Y6" s="58">
        <f>SUM(B【調査・設計・役務等】協力会社調書!$K$46:$K$48)</f>
        <v>0</v>
      </c>
      <c r="Z6" s="57">
        <f>SUM(B【調査・設計・役務等】協力会社調書!$F$51:$F$53)</f>
        <v>0</v>
      </c>
      <c r="AA6" s="58">
        <f>SUM(B【調査・設計・役務等】協力会社調書!$K$51:$K$53)</f>
        <v>0</v>
      </c>
      <c r="AB6" s="57">
        <f>SUM(B【調査・設計・役務等】協力会社調書!$F$56:$F$58)</f>
        <v>0</v>
      </c>
      <c r="AC6" s="58">
        <f>SUM(B【調査・設計・役務等】協力会社調書!$K$56:$K$58)</f>
        <v>0</v>
      </c>
      <c r="AD6" s="2">
        <f ca="1">SUMIF(B【調査・設計・役務等】協力会社調書!$C$61:$D$63,"重大事故",B【調査・設計・役務等】協力会社調書!$E$61:$E$63)+SUMIF(B【調査・設計・役務等】協力会社調書!$F$61:$G$63,"重大事故",B【調査・設計・役務等】協力会社調書!$H$61:$I$63)</f>
        <v>0</v>
      </c>
      <c r="AE6" s="2">
        <f ca="1">SUMIF(B【調査・設計・役務等】協力会社調書!$C$61:$D$63,"軽微な物損事故",B【調査・設計・役務等】協力会社調書!$E$61:$E$63)+SUMIF(B【調査・設計・役務等】協力会社調書!$F$61:$G$63,"軽微な物損事故",B【調査・設計・役務等】協力会社調書!$H$61:$I$63)</f>
        <v>0</v>
      </c>
      <c r="AF6" s="59">
        <f>B【調査・設計・役務等】協力会社調書!$Q$5</f>
        <v>0</v>
      </c>
      <c r="AG6" s="60">
        <f>B【調査・設計・役務等】協力会社調書!$Q$6</f>
        <v>0</v>
      </c>
      <c r="AH6" s="52">
        <f>B【調査・設計・役務等】協力会社調書!$Q$21</f>
        <v>0</v>
      </c>
      <c r="AI6" s="52">
        <f>B【調査・設計・役務等】協力会社調書!$Q$22</f>
        <v>0</v>
      </c>
      <c r="AJ6" s="52">
        <f>B【調査・設計・役務等】協力会社調書!$Q$23</f>
        <v>0</v>
      </c>
      <c r="AK6" s="52">
        <f>B【調査・設計・役務等】協力会社調書!$Q$24</f>
        <v>0</v>
      </c>
      <c r="AL6" s="93"/>
    </row>
    <row r="7" spans="1:38" x14ac:dyDescent="0.15">
      <c r="A7" s="52">
        <v>2</v>
      </c>
      <c r="B7" s="53">
        <f>B【調査・設計・役務等】協力会社調書!$E$7</f>
        <v>0</v>
      </c>
      <c r="C7" s="52" t="str">
        <f>B【調査・設計・役務等】協力会社調書!$E$6</f>
        <v>〒</v>
      </c>
      <c r="D7" s="54">
        <f>B【調査・設計・役務等】協力会社調書!$F$6</f>
        <v>0</v>
      </c>
      <c r="E7" s="51">
        <f>B【調査・設計・役務等】協力会社調書!$E$8</f>
        <v>0</v>
      </c>
      <c r="F7" s="62">
        <f>B【調査・設計・役務等】協力会社調書!$E$9</f>
        <v>0</v>
      </c>
      <c r="G7" s="51">
        <f>B【調査・設計・役務等】協力会社調書!$J$10</f>
        <v>0</v>
      </c>
      <c r="H7" s="98">
        <f>B【調査・設計・役務等】協力会社調書!$J$11</f>
        <v>0</v>
      </c>
      <c r="I7" s="55">
        <f>B【調査・設計・役務等】協力会社調書!$E$12</f>
        <v>0</v>
      </c>
      <c r="J7" s="56">
        <f>B【調査・設計・役務等】協力会社調書!$E$13</f>
        <v>0</v>
      </c>
      <c r="K7" s="56">
        <f>B【調査・設計・役務等】協力会社調書!$J$13</f>
        <v>0</v>
      </c>
      <c r="L7" s="56">
        <f>B【調査・設計・役務等】協力会社調書!$E$15</f>
        <v>0</v>
      </c>
      <c r="M7" s="56">
        <f>B【調査・設計・役務等】協力会社調書!$F$15</f>
        <v>0</v>
      </c>
      <c r="N7" s="56">
        <f>B【調査・設計・役務等】協力会社調書!$G$15</f>
        <v>0</v>
      </c>
      <c r="O7" s="56">
        <f>B【調査・設計・役務等】協力会社調書!$H$15</f>
        <v>0</v>
      </c>
      <c r="P7" s="56">
        <f>B【調査・設計・役務等】協力会社調書!$J$15</f>
        <v>0</v>
      </c>
      <c r="Q7" s="56">
        <f>B【調査・設計・役務等】協力会社調書!$K$15</f>
        <v>0</v>
      </c>
      <c r="R7" s="56" t="str">
        <f>IF(許可登録・資格一覧!$E$4="○","有","無")</f>
        <v>無</v>
      </c>
      <c r="S7" s="57">
        <f>S6</f>
        <v>0</v>
      </c>
      <c r="T7" s="57">
        <f>許可登録・資格一覧!$MK$7</f>
        <v>0</v>
      </c>
      <c r="U7" s="52">
        <f>B【調査・設計・役務等】協力会社調書!$B$43</f>
        <v>0</v>
      </c>
      <c r="V7" s="52">
        <f>B【調査・設計・役務等】協力会社調書!$F$43</f>
        <v>0</v>
      </c>
      <c r="W7" s="57">
        <f>B【調査・設計・役務等】協力会社調書!$J$43</f>
        <v>0</v>
      </c>
      <c r="X7" s="58">
        <f>SUM(B【調査・設計・役務等】協力会社調書!$F$46:$F$48)</f>
        <v>0</v>
      </c>
      <c r="Y7" s="58">
        <f>SUM(B【調査・設計・役務等】協力会社調書!$K$46:$K$48)</f>
        <v>0</v>
      </c>
      <c r="Z7" s="57">
        <f>SUM(B【調査・設計・役務等】協力会社調書!$F$51:$F$53)</f>
        <v>0</v>
      </c>
      <c r="AA7" s="58">
        <f>SUM(B【調査・設計・役務等】協力会社調書!$K$51:$K$53)</f>
        <v>0</v>
      </c>
      <c r="AB7" s="57">
        <f>SUM(B【調査・設計・役務等】協力会社調書!$F$56:$F$58)</f>
        <v>0</v>
      </c>
      <c r="AC7" s="58">
        <f>SUM(B【調査・設計・役務等】協力会社調書!$K$56:$K$58)</f>
        <v>0</v>
      </c>
      <c r="AD7" s="2">
        <f ca="1">SUMIF(B【調査・設計・役務等】協力会社調書!$C$61:$D$63,"重大事故",B【調査・設計・役務等】協力会社調書!$E$61:$E$63)+SUMIF(B【調査・設計・役務等】協力会社調書!$F$61:$G$63,"重大事故",B【調査・設計・役務等】協力会社調書!$H$61:$I$63)</f>
        <v>0</v>
      </c>
      <c r="AE7" s="2">
        <f ca="1">SUMIF(B【調査・設計・役務等】協力会社調書!$C$61:$D$63,"軽微な物損事故",B【調査・設計・役務等】協力会社調書!$E$61:$E$63)+SUMIF(B【調査・設計・役務等】協力会社調書!$F$61:$G$63,"軽微な物損事故",B【調査・設計・役務等】協力会社調書!$H$61:$I$63)</f>
        <v>0</v>
      </c>
      <c r="AF7" s="86">
        <f>B【調査・設計・役務等】協力会社調書!R5</f>
        <v>0</v>
      </c>
      <c r="AG7" s="60">
        <f>B【調査・設計・役務等】協力会社調書!R6</f>
        <v>0</v>
      </c>
      <c r="AH7" s="52">
        <f>B【調査・設計・役務等】協力会社調書!$Q$21</f>
        <v>0</v>
      </c>
      <c r="AI7" s="52">
        <f>B【調査・設計・役務等】協力会社調書!$Q$22</f>
        <v>0</v>
      </c>
      <c r="AJ7" s="52">
        <f>B【調査・設計・役務等】協力会社調書!$Q$23</f>
        <v>0</v>
      </c>
      <c r="AK7" s="52">
        <f>B【調査・設計・役務等】協力会社調書!$Q$24</f>
        <v>0</v>
      </c>
      <c r="AL7" s="52">
        <f>AL6</f>
        <v>0</v>
      </c>
    </row>
    <row r="8" spans="1:38" x14ac:dyDescent="0.15">
      <c r="A8" s="52">
        <v>3</v>
      </c>
      <c r="B8" s="53">
        <f>B【調査・設計・役務等】協力会社調書!$E$7</f>
        <v>0</v>
      </c>
      <c r="C8" s="52" t="str">
        <f>B【調査・設計・役務等】協力会社調書!$E$6</f>
        <v>〒</v>
      </c>
      <c r="D8" s="54">
        <f>B【調査・設計・役務等】協力会社調書!$F$6</f>
        <v>0</v>
      </c>
      <c r="E8" s="51">
        <f>B【調査・設計・役務等】協力会社調書!$E$8</f>
        <v>0</v>
      </c>
      <c r="F8" s="62">
        <f>B【調査・設計・役務等】協力会社調書!$E$9</f>
        <v>0</v>
      </c>
      <c r="G8" s="51">
        <f>B【調査・設計・役務等】協力会社調書!$J$10</f>
        <v>0</v>
      </c>
      <c r="H8" s="98">
        <f>B【調査・設計・役務等】協力会社調書!$J$11</f>
        <v>0</v>
      </c>
      <c r="I8" s="55">
        <f>B【調査・設計・役務等】協力会社調書!$E$12</f>
        <v>0</v>
      </c>
      <c r="J8" s="56">
        <f>B【調査・設計・役務等】協力会社調書!$E$13</f>
        <v>0</v>
      </c>
      <c r="K8" s="56">
        <f>B【調査・設計・役務等】協力会社調書!$J$13</f>
        <v>0</v>
      </c>
      <c r="L8" s="56">
        <f>B【調査・設計・役務等】協力会社調書!$E$15</f>
        <v>0</v>
      </c>
      <c r="M8" s="56">
        <f>B【調査・設計・役務等】協力会社調書!$F$15</f>
        <v>0</v>
      </c>
      <c r="N8" s="56">
        <f>B【調査・設計・役務等】協力会社調書!$G$15</f>
        <v>0</v>
      </c>
      <c r="O8" s="56">
        <f>B【調査・設計・役務等】協力会社調書!$H$15</f>
        <v>0</v>
      </c>
      <c r="P8" s="56">
        <f>B【調査・設計・役務等】協力会社調書!$J$15</f>
        <v>0</v>
      </c>
      <c r="Q8" s="56">
        <f>B【調査・設計・役務等】協力会社調書!$K$15</f>
        <v>0</v>
      </c>
      <c r="R8" s="56" t="str">
        <f>IF(許可登録・資格一覧!$E$4="○","有","無")</f>
        <v>無</v>
      </c>
      <c r="S8" s="57">
        <f>S7</f>
        <v>0</v>
      </c>
      <c r="T8" s="57">
        <f>許可登録・資格一覧!$MK$7</f>
        <v>0</v>
      </c>
      <c r="U8" s="52">
        <f>B【調査・設計・役務等】協力会社調書!$B$43</f>
        <v>0</v>
      </c>
      <c r="V8" s="52">
        <f>B【調査・設計・役務等】協力会社調書!$F$43</f>
        <v>0</v>
      </c>
      <c r="W8" s="57">
        <f>B【調査・設計・役務等】協力会社調書!$J$43</f>
        <v>0</v>
      </c>
      <c r="X8" s="58">
        <f>SUM(B【調査・設計・役務等】協力会社調書!$F$46:$F$48)</f>
        <v>0</v>
      </c>
      <c r="Y8" s="58">
        <f>SUM(B【調査・設計・役務等】協力会社調書!$K$46:$K$48)</f>
        <v>0</v>
      </c>
      <c r="Z8" s="57">
        <f>SUM(B【調査・設計・役務等】協力会社調書!$F$51:$F$53)</f>
        <v>0</v>
      </c>
      <c r="AA8" s="58">
        <f>SUM(B【調査・設計・役務等】協力会社調書!$K$51:$K$53)</f>
        <v>0</v>
      </c>
      <c r="AB8" s="57">
        <f>SUM(B【調査・設計・役務等】協力会社調書!$F$56:$F$58)</f>
        <v>0</v>
      </c>
      <c r="AC8" s="58">
        <f>SUM(B【調査・設計・役務等】協力会社調書!$K$56:$K$58)</f>
        <v>0</v>
      </c>
      <c r="AD8" s="2">
        <f ca="1">SUMIF(B【調査・設計・役務等】協力会社調書!$C$61:$D$63,"重大事故",B【調査・設計・役務等】協力会社調書!$E$61:$E$63)+SUMIF(B【調査・設計・役務等】協力会社調書!$F$61:$G$63,"重大事故",B【調査・設計・役務等】協力会社調書!$H$61:$I$63)</f>
        <v>0</v>
      </c>
      <c r="AE8" s="2">
        <f ca="1">SUMIF(B【調査・設計・役務等】協力会社調書!$C$61:$D$63,"軽微な物損事故",B【調査・設計・役務等】協力会社調書!$E$61:$E$63)+SUMIF(B【調査・設計・役務等】協力会社調書!$F$61:$G$63,"軽微な物損事故",B【調査・設計・役務等】協力会社調書!$H$61:$I$63)</f>
        <v>0</v>
      </c>
      <c r="AF8" s="86">
        <f>B【調査・設計・役務等】協力会社調書!S5</f>
        <v>0</v>
      </c>
      <c r="AG8" s="60">
        <f>B【調査・設計・役務等】協力会社調書!S6</f>
        <v>0</v>
      </c>
      <c r="AH8" s="52">
        <f>B【調査・設計・役務等】協力会社調書!$Q$21</f>
        <v>0</v>
      </c>
      <c r="AI8" s="52">
        <f>B【調査・設計・役務等】協力会社調書!$Q$22</f>
        <v>0</v>
      </c>
      <c r="AJ8" s="52">
        <f>B【調査・設計・役務等】協力会社調書!$Q$23</f>
        <v>0</v>
      </c>
      <c r="AK8" s="52">
        <f>B【調査・設計・役務等】協力会社調書!$Q$24</f>
        <v>0</v>
      </c>
      <c r="AL8" s="52">
        <f t="shared" ref="AL8:AL35" si="0">AL7</f>
        <v>0</v>
      </c>
    </row>
    <row r="9" spans="1:38" x14ac:dyDescent="0.15">
      <c r="A9" s="52">
        <v>4</v>
      </c>
      <c r="B9" s="53">
        <f>B【調査・設計・役務等】協力会社調書!$E$7</f>
        <v>0</v>
      </c>
      <c r="C9" s="52" t="str">
        <f>B【調査・設計・役務等】協力会社調書!$E$6</f>
        <v>〒</v>
      </c>
      <c r="D9" s="54">
        <f>B【調査・設計・役務等】協力会社調書!$F$6</f>
        <v>0</v>
      </c>
      <c r="E9" s="51">
        <f>B【調査・設計・役務等】協力会社調書!$E$8</f>
        <v>0</v>
      </c>
      <c r="F9" s="62">
        <f>B【調査・設計・役務等】協力会社調書!$E$9</f>
        <v>0</v>
      </c>
      <c r="G9" s="51">
        <f>B【調査・設計・役務等】協力会社調書!$J$10</f>
        <v>0</v>
      </c>
      <c r="H9" s="98">
        <f>B【調査・設計・役務等】協力会社調書!$J$11</f>
        <v>0</v>
      </c>
      <c r="I9" s="55">
        <f>B【調査・設計・役務等】協力会社調書!$E$12</f>
        <v>0</v>
      </c>
      <c r="J9" s="56">
        <f>B【調査・設計・役務等】協力会社調書!$E$13</f>
        <v>0</v>
      </c>
      <c r="K9" s="56">
        <f>B【調査・設計・役務等】協力会社調書!$J$13</f>
        <v>0</v>
      </c>
      <c r="L9" s="56">
        <f>B【調査・設計・役務等】協力会社調書!$E$15</f>
        <v>0</v>
      </c>
      <c r="M9" s="56">
        <f>B【調査・設計・役務等】協力会社調書!$F$15</f>
        <v>0</v>
      </c>
      <c r="N9" s="56">
        <f>B【調査・設計・役務等】協力会社調書!$G$15</f>
        <v>0</v>
      </c>
      <c r="O9" s="56">
        <f>B【調査・設計・役務等】協力会社調書!$H$15</f>
        <v>0</v>
      </c>
      <c r="P9" s="56">
        <f>B【調査・設計・役務等】協力会社調書!$J$15</f>
        <v>0</v>
      </c>
      <c r="Q9" s="56">
        <f>B【調査・設計・役務等】協力会社調書!$K$15</f>
        <v>0</v>
      </c>
      <c r="R9" s="56" t="str">
        <f>IF(許可登録・資格一覧!$E$4="○","有","無")</f>
        <v>無</v>
      </c>
      <c r="S9" s="57">
        <f t="shared" ref="S9:S35" si="1">S8</f>
        <v>0</v>
      </c>
      <c r="T9" s="57">
        <f>許可登録・資格一覧!$MK$7</f>
        <v>0</v>
      </c>
      <c r="U9" s="52">
        <f>B【調査・設計・役務等】協力会社調書!$B$43</f>
        <v>0</v>
      </c>
      <c r="V9" s="52">
        <f>B【調査・設計・役務等】協力会社調書!$F$43</f>
        <v>0</v>
      </c>
      <c r="W9" s="57">
        <f>B【調査・設計・役務等】協力会社調書!$J$43</f>
        <v>0</v>
      </c>
      <c r="X9" s="58">
        <f>SUM(B【調査・設計・役務等】協力会社調書!$F$46:$F$48)</f>
        <v>0</v>
      </c>
      <c r="Y9" s="58">
        <f>SUM(B【調査・設計・役務等】協力会社調書!$K$46:$K$48)</f>
        <v>0</v>
      </c>
      <c r="Z9" s="57">
        <f>SUM(B【調査・設計・役務等】協力会社調書!$F$51:$F$53)</f>
        <v>0</v>
      </c>
      <c r="AA9" s="58">
        <f>SUM(B【調査・設計・役務等】協力会社調書!$K$51:$K$53)</f>
        <v>0</v>
      </c>
      <c r="AB9" s="57">
        <f>SUM(B【調査・設計・役務等】協力会社調書!$F$56:$F$58)</f>
        <v>0</v>
      </c>
      <c r="AC9" s="58">
        <f>SUM(B【調査・設計・役務等】協力会社調書!$K$56:$K$58)</f>
        <v>0</v>
      </c>
      <c r="AD9" s="2">
        <f ca="1">SUMIF(B【調査・設計・役務等】協力会社調書!$C$61:$D$63,"重大事故",B【調査・設計・役務等】協力会社調書!$E$61:$E$63)+SUMIF(B【調査・設計・役務等】協力会社調書!$F$61:$G$63,"重大事故",B【調査・設計・役務等】協力会社調書!$H$61:$I$63)</f>
        <v>0</v>
      </c>
      <c r="AE9" s="2">
        <f ca="1">SUMIF(B【調査・設計・役務等】協力会社調書!$C$61:$D$63,"軽微な物損事故",B【調査・設計・役務等】協力会社調書!$E$61:$E$63)+SUMIF(B【調査・設計・役務等】協力会社調書!$F$61:$G$63,"軽微な物損事故",B【調査・設計・役務等】協力会社調書!$H$61:$I$63)</f>
        <v>0</v>
      </c>
      <c r="AF9" s="86">
        <f>B【調査・設計・役務等】協力会社調書!U5</f>
        <v>0</v>
      </c>
      <c r="AG9" s="60">
        <f>B【調査・設計・役務等】協力会社調書!U6</f>
        <v>0</v>
      </c>
      <c r="AH9" s="52">
        <f>B【調査・設計・役務等】協力会社調書!$Q$21</f>
        <v>0</v>
      </c>
      <c r="AI9" s="52">
        <f>B【調査・設計・役務等】協力会社調書!$Q$22</f>
        <v>0</v>
      </c>
      <c r="AJ9" s="52">
        <f>B【調査・設計・役務等】協力会社調書!$Q$23</f>
        <v>0</v>
      </c>
      <c r="AK9" s="52">
        <f>B【調査・設計・役務等】協力会社調書!$Q$24</f>
        <v>0</v>
      </c>
      <c r="AL9" s="52">
        <f t="shared" si="0"/>
        <v>0</v>
      </c>
    </row>
    <row r="10" spans="1:38" x14ac:dyDescent="0.15">
      <c r="A10" s="52">
        <v>5</v>
      </c>
      <c r="B10" s="53">
        <f>B【調査・設計・役務等】協力会社調書!$E$7</f>
        <v>0</v>
      </c>
      <c r="C10" s="52" t="str">
        <f>B【調査・設計・役務等】協力会社調書!$E$6</f>
        <v>〒</v>
      </c>
      <c r="D10" s="54">
        <f>B【調査・設計・役務等】協力会社調書!$F$6</f>
        <v>0</v>
      </c>
      <c r="E10" s="51">
        <f>B【調査・設計・役務等】協力会社調書!$E$8</f>
        <v>0</v>
      </c>
      <c r="F10" s="62">
        <f>B【調査・設計・役務等】協力会社調書!$E$9</f>
        <v>0</v>
      </c>
      <c r="G10" s="51">
        <f>B【調査・設計・役務等】協力会社調書!$J$10</f>
        <v>0</v>
      </c>
      <c r="H10" s="98">
        <f>B【調査・設計・役務等】協力会社調書!$J$11</f>
        <v>0</v>
      </c>
      <c r="I10" s="55">
        <f>B【調査・設計・役務等】協力会社調書!$E$12</f>
        <v>0</v>
      </c>
      <c r="J10" s="56">
        <f>B【調査・設計・役務等】協力会社調書!$E$13</f>
        <v>0</v>
      </c>
      <c r="K10" s="56">
        <f>B【調査・設計・役務等】協力会社調書!$J$13</f>
        <v>0</v>
      </c>
      <c r="L10" s="56">
        <f>B【調査・設計・役務等】協力会社調書!$E$15</f>
        <v>0</v>
      </c>
      <c r="M10" s="56">
        <f>B【調査・設計・役務等】協力会社調書!$F$15</f>
        <v>0</v>
      </c>
      <c r="N10" s="56">
        <f>B【調査・設計・役務等】協力会社調書!$G$15</f>
        <v>0</v>
      </c>
      <c r="O10" s="56">
        <f>B【調査・設計・役務等】協力会社調書!$H$15</f>
        <v>0</v>
      </c>
      <c r="P10" s="56">
        <f>B【調査・設計・役務等】協力会社調書!$J$15</f>
        <v>0</v>
      </c>
      <c r="Q10" s="56">
        <f>B【調査・設計・役務等】協力会社調書!$K$15</f>
        <v>0</v>
      </c>
      <c r="R10" s="56" t="str">
        <f>IF(許可登録・資格一覧!$E$4="○","有","無")</f>
        <v>無</v>
      </c>
      <c r="S10" s="57">
        <f t="shared" si="1"/>
        <v>0</v>
      </c>
      <c r="T10" s="57">
        <f>許可登録・資格一覧!$MK$7</f>
        <v>0</v>
      </c>
      <c r="U10" s="52">
        <f>B【調査・設計・役務等】協力会社調書!$B$43</f>
        <v>0</v>
      </c>
      <c r="V10" s="52">
        <f>B【調査・設計・役務等】協力会社調書!$F$43</f>
        <v>0</v>
      </c>
      <c r="W10" s="57">
        <f>B【調査・設計・役務等】協力会社調書!$J$43</f>
        <v>0</v>
      </c>
      <c r="X10" s="58">
        <f>SUM(B【調査・設計・役務等】協力会社調書!$F$46:$F$48)</f>
        <v>0</v>
      </c>
      <c r="Y10" s="58">
        <f>SUM(B【調査・設計・役務等】協力会社調書!$K$46:$K$48)</f>
        <v>0</v>
      </c>
      <c r="Z10" s="57">
        <f>SUM(B【調査・設計・役務等】協力会社調書!$F$51:$F$53)</f>
        <v>0</v>
      </c>
      <c r="AA10" s="58">
        <f>SUM(B【調査・設計・役務等】協力会社調書!$K$51:$K$53)</f>
        <v>0</v>
      </c>
      <c r="AB10" s="57">
        <f>SUM(B【調査・設計・役務等】協力会社調書!$F$56:$F$58)</f>
        <v>0</v>
      </c>
      <c r="AC10" s="58">
        <f>SUM(B【調査・設計・役務等】協力会社調書!$K$56:$K$58)</f>
        <v>0</v>
      </c>
      <c r="AD10" s="2">
        <f ca="1">SUMIF(B【調査・設計・役務等】協力会社調書!$C$61:$D$63,"重大事故",B【調査・設計・役務等】協力会社調書!$E$61:$E$63)+SUMIF(B【調査・設計・役務等】協力会社調書!$F$61:$G$63,"重大事故",B【調査・設計・役務等】協力会社調書!$H$61:$I$63)</f>
        <v>0</v>
      </c>
      <c r="AE10" s="2">
        <f ca="1">SUMIF(B【調査・設計・役務等】協力会社調書!$C$61:$D$63,"軽微な物損事故",B【調査・設計・役務等】協力会社調書!$E$61:$E$63)+SUMIF(B【調査・設計・役務等】協力会社調書!$F$61:$G$63,"軽微な物損事故",B【調査・設計・役務等】協力会社調書!$H$61:$I$63)</f>
        <v>0</v>
      </c>
      <c r="AF10" s="86">
        <f>B【調査・設計・役務等】協力会社調書!V5</f>
        <v>0</v>
      </c>
      <c r="AG10" s="60">
        <f>B【調査・設計・役務等】協力会社調書!V6</f>
        <v>0</v>
      </c>
      <c r="AH10" s="52">
        <f>B【調査・設計・役務等】協力会社調書!$Q$21</f>
        <v>0</v>
      </c>
      <c r="AI10" s="52">
        <f>B【調査・設計・役務等】協力会社調書!$Q$22</f>
        <v>0</v>
      </c>
      <c r="AJ10" s="52">
        <f>B【調査・設計・役務等】協力会社調書!$Q$23</f>
        <v>0</v>
      </c>
      <c r="AK10" s="52">
        <f>B【調査・設計・役務等】協力会社調書!$Q$24</f>
        <v>0</v>
      </c>
      <c r="AL10" s="52">
        <f t="shared" si="0"/>
        <v>0</v>
      </c>
    </row>
    <row r="11" spans="1:38" x14ac:dyDescent="0.15">
      <c r="A11" s="52">
        <v>6</v>
      </c>
      <c r="B11" s="53">
        <f>B【調査・設計・役務等】協力会社調書!$E$7</f>
        <v>0</v>
      </c>
      <c r="C11" s="52" t="str">
        <f>B【調査・設計・役務等】協力会社調書!$E$6</f>
        <v>〒</v>
      </c>
      <c r="D11" s="54">
        <f>B【調査・設計・役務等】協力会社調書!$F$6</f>
        <v>0</v>
      </c>
      <c r="E11" s="51">
        <f>B【調査・設計・役務等】協力会社調書!$E$8</f>
        <v>0</v>
      </c>
      <c r="F11" s="62">
        <f>B【調査・設計・役務等】協力会社調書!$E$9</f>
        <v>0</v>
      </c>
      <c r="G11" s="51">
        <f>B【調査・設計・役務等】協力会社調書!$J$10</f>
        <v>0</v>
      </c>
      <c r="H11" s="98">
        <f>B【調査・設計・役務等】協力会社調書!$J$11</f>
        <v>0</v>
      </c>
      <c r="I11" s="55">
        <f>B【調査・設計・役務等】協力会社調書!$E$12</f>
        <v>0</v>
      </c>
      <c r="J11" s="56">
        <f>B【調査・設計・役務等】協力会社調書!$E$13</f>
        <v>0</v>
      </c>
      <c r="K11" s="56">
        <f>B【調査・設計・役務等】協力会社調書!$J$13</f>
        <v>0</v>
      </c>
      <c r="L11" s="56">
        <f>B【調査・設計・役務等】協力会社調書!$E$15</f>
        <v>0</v>
      </c>
      <c r="M11" s="56">
        <f>B【調査・設計・役務等】協力会社調書!$F$15</f>
        <v>0</v>
      </c>
      <c r="N11" s="56">
        <f>B【調査・設計・役務等】協力会社調書!$G$15</f>
        <v>0</v>
      </c>
      <c r="O11" s="56">
        <f>B【調査・設計・役務等】協力会社調書!$H$15</f>
        <v>0</v>
      </c>
      <c r="P11" s="56">
        <f>B【調査・設計・役務等】協力会社調書!$J$15</f>
        <v>0</v>
      </c>
      <c r="Q11" s="56">
        <f>B【調査・設計・役務等】協力会社調書!$K$15</f>
        <v>0</v>
      </c>
      <c r="R11" s="56" t="str">
        <f>IF(許可登録・資格一覧!$E$4="○","有","無")</f>
        <v>無</v>
      </c>
      <c r="S11" s="57">
        <f t="shared" si="1"/>
        <v>0</v>
      </c>
      <c r="T11" s="57">
        <f>許可登録・資格一覧!$MK$7</f>
        <v>0</v>
      </c>
      <c r="U11" s="52">
        <f>B【調査・設計・役務等】協力会社調書!$B$43</f>
        <v>0</v>
      </c>
      <c r="V11" s="52">
        <f>B【調査・設計・役務等】協力会社調書!$F$43</f>
        <v>0</v>
      </c>
      <c r="W11" s="57">
        <f>B【調査・設計・役務等】協力会社調書!$J$43</f>
        <v>0</v>
      </c>
      <c r="X11" s="58">
        <f>SUM(B【調査・設計・役務等】協力会社調書!$F$46:$F$48)</f>
        <v>0</v>
      </c>
      <c r="Y11" s="58">
        <f>SUM(B【調査・設計・役務等】協力会社調書!$K$46:$K$48)</f>
        <v>0</v>
      </c>
      <c r="Z11" s="57">
        <f>SUM(B【調査・設計・役務等】協力会社調書!$F$51:$F$53)</f>
        <v>0</v>
      </c>
      <c r="AA11" s="58">
        <f>SUM(B【調査・設計・役務等】協力会社調書!$K$51:$K$53)</f>
        <v>0</v>
      </c>
      <c r="AB11" s="57">
        <f>SUM(B【調査・設計・役務等】協力会社調書!$F$56:$F$58)</f>
        <v>0</v>
      </c>
      <c r="AC11" s="58">
        <f>SUM(B【調査・設計・役務等】協力会社調書!$K$56:$K$58)</f>
        <v>0</v>
      </c>
      <c r="AD11" s="2">
        <f ca="1">SUMIF(B【調査・設計・役務等】協力会社調書!$C$61:$D$63,"重大事故",B【調査・設計・役務等】協力会社調書!$E$61:$E$63)+SUMIF(B【調査・設計・役務等】協力会社調書!$F$61:$G$63,"重大事故",B【調査・設計・役務等】協力会社調書!$H$61:$I$63)</f>
        <v>0</v>
      </c>
      <c r="AE11" s="2">
        <f ca="1">SUMIF(B【調査・設計・役務等】協力会社調書!$C$61:$D$63,"軽微な物損事故",B【調査・設計・役務等】協力会社調書!$E$61:$E$63)+SUMIF(B【調査・設計・役務等】協力会社調書!$F$61:$G$63,"軽微な物損事故",B【調査・設計・役務等】協力会社調書!$H$61:$I$63)</f>
        <v>0</v>
      </c>
      <c r="AF11" s="86">
        <f>B【調査・設計・役務等】協力会社調書!Q7</f>
        <v>0</v>
      </c>
      <c r="AG11" s="60">
        <f>B【調査・設計・役務等】協力会社調書!Q8</f>
        <v>0</v>
      </c>
      <c r="AH11" s="52">
        <f>B【調査・設計・役務等】協力会社調書!$Q$21</f>
        <v>0</v>
      </c>
      <c r="AI11" s="52">
        <f>B【調査・設計・役務等】協力会社調書!$Q$22</f>
        <v>0</v>
      </c>
      <c r="AJ11" s="52">
        <f>B【調査・設計・役務等】協力会社調書!$Q$23</f>
        <v>0</v>
      </c>
      <c r="AK11" s="52">
        <f>B【調査・設計・役務等】協力会社調書!$Q$24</f>
        <v>0</v>
      </c>
      <c r="AL11" s="52">
        <f t="shared" si="0"/>
        <v>0</v>
      </c>
    </row>
    <row r="12" spans="1:38" x14ac:dyDescent="0.15">
      <c r="A12" s="52">
        <v>7</v>
      </c>
      <c r="B12" s="53">
        <f>B【調査・設計・役務等】協力会社調書!$E$7</f>
        <v>0</v>
      </c>
      <c r="C12" s="52" t="str">
        <f>B【調査・設計・役務等】協力会社調書!$E$6</f>
        <v>〒</v>
      </c>
      <c r="D12" s="54">
        <f>B【調査・設計・役務等】協力会社調書!$F$6</f>
        <v>0</v>
      </c>
      <c r="E12" s="51">
        <f>B【調査・設計・役務等】協力会社調書!$E$8</f>
        <v>0</v>
      </c>
      <c r="F12" s="62">
        <f>B【調査・設計・役務等】協力会社調書!$E$9</f>
        <v>0</v>
      </c>
      <c r="G12" s="51">
        <f>B【調査・設計・役務等】協力会社調書!$J$10</f>
        <v>0</v>
      </c>
      <c r="H12" s="98">
        <f>B【調査・設計・役務等】協力会社調書!$J$11</f>
        <v>0</v>
      </c>
      <c r="I12" s="55">
        <f>B【調査・設計・役務等】協力会社調書!$E$12</f>
        <v>0</v>
      </c>
      <c r="J12" s="56">
        <f>B【調査・設計・役務等】協力会社調書!$E$13</f>
        <v>0</v>
      </c>
      <c r="K12" s="56">
        <f>B【調査・設計・役務等】協力会社調書!$J$13</f>
        <v>0</v>
      </c>
      <c r="L12" s="56">
        <f>B【調査・設計・役務等】協力会社調書!$E$15</f>
        <v>0</v>
      </c>
      <c r="M12" s="56">
        <f>B【調査・設計・役務等】協力会社調書!$F$15</f>
        <v>0</v>
      </c>
      <c r="N12" s="56">
        <f>B【調査・設計・役務等】協力会社調書!$G$15</f>
        <v>0</v>
      </c>
      <c r="O12" s="56">
        <f>B【調査・設計・役務等】協力会社調書!$H$15</f>
        <v>0</v>
      </c>
      <c r="P12" s="56">
        <f>B【調査・設計・役務等】協力会社調書!$J$15</f>
        <v>0</v>
      </c>
      <c r="Q12" s="56">
        <f>B【調査・設計・役務等】協力会社調書!$K$15</f>
        <v>0</v>
      </c>
      <c r="R12" s="56" t="str">
        <f>IF(許可登録・資格一覧!$E$4="○","有","無")</f>
        <v>無</v>
      </c>
      <c r="S12" s="57">
        <f t="shared" si="1"/>
        <v>0</v>
      </c>
      <c r="T12" s="57">
        <f>許可登録・資格一覧!$MK$7</f>
        <v>0</v>
      </c>
      <c r="U12" s="52">
        <f>B【調査・設計・役務等】協力会社調書!$B$43</f>
        <v>0</v>
      </c>
      <c r="V12" s="52">
        <f>B【調査・設計・役務等】協力会社調書!$F$43</f>
        <v>0</v>
      </c>
      <c r="W12" s="57">
        <f>B【調査・設計・役務等】協力会社調書!$J$43</f>
        <v>0</v>
      </c>
      <c r="X12" s="58">
        <f>SUM(B【調査・設計・役務等】協力会社調書!$F$46:$F$48)</f>
        <v>0</v>
      </c>
      <c r="Y12" s="58">
        <f>SUM(B【調査・設計・役務等】協力会社調書!$K$46:$K$48)</f>
        <v>0</v>
      </c>
      <c r="Z12" s="57">
        <f>SUM(B【調査・設計・役務等】協力会社調書!$F$51:$F$53)</f>
        <v>0</v>
      </c>
      <c r="AA12" s="58">
        <f>SUM(B【調査・設計・役務等】協力会社調書!$K$51:$K$53)</f>
        <v>0</v>
      </c>
      <c r="AB12" s="57">
        <f>SUM(B【調査・設計・役務等】協力会社調書!$F$56:$F$58)</f>
        <v>0</v>
      </c>
      <c r="AC12" s="58">
        <f>SUM(B【調査・設計・役務等】協力会社調書!$K$56:$K$58)</f>
        <v>0</v>
      </c>
      <c r="AD12" s="2">
        <f ca="1">SUMIF(B【調査・設計・役務等】協力会社調書!$C$61:$D$63,"重大事故",B【調査・設計・役務等】協力会社調書!$E$61:$E$63)+SUMIF(B【調査・設計・役務等】協力会社調書!$F$61:$G$63,"重大事故",B【調査・設計・役務等】協力会社調書!$H$61:$I$63)</f>
        <v>0</v>
      </c>
      <c r="AE12" s="2">
        <f ca="1">SUMIF(B【調査・設計・役務等】協力会社調書!$C$61:$D$63,"軽微な物損事故",B【調査・設計・役務等】協力会社調書!$E$61:$E$63)+SUMIF(B【調査・設計・役務等】協力会社調書!$F$61:$G$63,"軽微な物損事故",B【調査・設計・役務等】協力会社調書!$H$61:$I$63)</f>
        <v>0</v>
      </c>
      <c r="AF12" s="86">
        <f>B【調査・設計・役務等】協力会社調書!R7</f>
        <v>0</v>
      </c>
      <c r="AG12" s="60">
        <f>B【調査・設計・役務等】協力会社調書!R8</f>
        <v>0</v>
      </c>
      <c r="AH12" s="52">
        <f>B【調査・設計・役務等】協力会社調書!$Q$21</f>
        <v>0</v>
      </c>
      <c r="AI12" s="52">
        <f>B【調査・設計・役務等】協力会社調書!$Q$22</f>
        <v>0</v>
      </c>
      <c r="AJ12" s="52">
        <f>B【調査・設計・役務等】協力会社調書!$Q$23</f>
        <v>0</v>
      </c>
      <c r="AK12" s="52">
        <f>B【調査・設計・役務等】協力会社調書!$Q$24</f>
        <v>0</v>
      </c>
      <c r="AL12" s="52">
        <f t="shared" si="0"/>
        <v>0</v>
      </c>
    </row>
    <row r="13" spans="1:38" x14ac:dyDescent="0.15">
      <c r="A13" s="52">
        <v>8</v>
      </c>
      <c r="B13" s="53">
        <f>B【調査・設計・役務等】協力会社調書!$E$7</f>
        <v>0</v>
      </c>
      <c r="C13" s="52" t="str">
        <f>B【調査・設計・役務等】協力会社調書!$E$6</f>
        <v>〒</v>
      </c>
      <c r="D13" s="54">
        <f>B【調査・設計・役務等】協力会社調書!$F$6</f>
        <v>0</v>
      </c>
      <c r="E13" s="51">
        <f>B【調査・設計・役務等】協力会社調書!$E$8</f>
        <v>0</v>
      </c>
      <c r="F13" s="62">
        <f>B【調査・設計・役務等】協力会社調書!$E$9</f>
        <v>0</v>
      </c>
      <c r="G13" s="51">
        <f>B【調査・設計・役務等】協力会社調書!$J$10</f>
        <v>0</v>
      </c>
      <c r="H13" s="98">
        <f>B【調査・設計・役務等】協力会社調書!$J$11</f>
        <v>0</v>
      </c>
      <c r="I13" s="55">
        <f>B【調査・設計・役務等】協力会社調書!$E$12</f>
        <v>0</v>
      </c>
      <c r="J13" s="56">
        <f>B【調査・設計・役務等】協力会社調書!$E$13</f>
        <v>0</v>
      </c>
      <c r="K13" s="56">
        <f>B【調査・設計・役務等】協力会社調書!$J$13</f>
        <v>0</v>
      </c>
      <c r="L13" s="56">
        <f>B【調査・設計・役務等】協力会社調書!$E$15</f>
        <v>0</v>
      </c>
      <c r="M13" s="56">
        <f>B【調査・設計・役務等】協力会社調書!$F$15</f>
        <v>0</v>
      </c>
      <c r="N13" s="56">
        <f>B【調査・設計・役務等】協力会社調書!$G$15</f>
        <v>0</v>
      </c>
      <c r="O13" s="56">
        <f>B【調査・設計・役務等】協力会社調書!$H$15</f>
        <v>0</v>
      </c>
      <c r="P13" s="56">
        <f>B【調査・設計・役務等】協力会社調書!$J$15</f>
        <v>0</v>
      </c>
      <c r="Q13" s="56">
        <f>B【調査・設計・役務等】協力会社調書!$K$15</f>
        <v>0</v>
      </c>
      <c r="R13" s="56" t="str">
        <f>IF(許可登録・資格一覧!$E$4="○","有","無")</f>
        <v>無</v>
      </c>
      <c r="S13" s="57">
        <f t="shared" si="1"/>
        <v>0</v>
      </c>
      <c r="T13" s="57">
        <f>許可登録・資格一覧!$MK$7</f>
        <v>0</v>
      </c>
      <c r="U13" s="52">
        <f>B【調査・設計・役務等】協力会社調書!$B$43</f>
        <v>0</v>
      </c>
      <c r="V13" s="52">
        <f>B【調査・設計・役務等】協力会社調書!$F$43</f>
        <v>0</v>
      </c>
      <c r="W13" s="57">
        <f>B【調査・設計・役務等】協力会社調書!$J$43</f>
        <v>0</v>
      </c>
      <c r="X13" s="58">
        <f>SUM(B【調査・設計・役務等】協力会社調書!$F$46:$F$48)</f>
        <v>0</v>
      </c>
      <c r="Y13" s="58">
        <f>SUM(B【調査・設計・役務等】協力会社調書!$K$46:$K$48)</f>
        <v>0</v>
      </c>
      <c r="Z13" s="57">
        <f>SUM(B【調査・設計・役務等】協力会社調書!$F$51:$F$53)</f>
        <v>0</v>
      </c>
      <c r="AA13" s="58">
        <f>SUM(B【調査・設計・役務等】協力会社調書!$K$51:$K$53)</f>
        <v>0</v>
      </c>
      <c r="AB13" s="57">
        <f>SUM(B【調査・設計・役務等】協力会社調書!$F$56:$F$58)</f>
        <v>0</v>
      </c>
      <c r="AC13" s="58">
        <f>SUM(B【調査・設計・役務等】協力会社調書!$K$56:$K$58)</f>
        <v>0</v>
      </c>
      <c r="AD13" s="2">
        <f ca="1">SUMIF(B【調査・設計・役務等】協力会社調書!$C$61:$D$63,"重大事故",B【調査・設計・役務等】協力会社調書!$E$61:$E$63)+SUMIF(B【調査・設計・役務等】協力会社調書!$F$61:$G$63,"重大事故",B【調査・設計・役務等】協力会社調書!$H$61:$I$63)</f>
        <v>0</v>
      </c>
      <c r="AE13" s="2">
        <f ca="1">SUMIF(B【調査・設計・役務等】協力会社調書!$C$61:$D$63,"軽微な物損事故",B【調査・設計・役務等】協力会社調書!$E$61:$E$63)+SUMIF(B【調査・設計・役務等】協力会社調書!$F$61:$G$63,"軽微な物損事故",B【調査・設計・役務等】協力会社調書!$H$61:$I$63)</f>
        <v>0</v>
      </c>
      <c r="AF13" s="86">
        <f>B【調査・設計・役務等】協力会社調書!S7</f>
        <v>0</v>
      </c>
      <c r="AG13" s="60">
        <f>B【調査・設計・役務等】協力会社調書!S8</f>
        <v>0</v>
      </c>
      <c r="AH13" s="52">
        <f>B【調査・設計・役務等】協力会社調書!$Q$21</f>
        <v>0</v>
      </c>
      <c r="AI13" s="52">
        <f>B【調査・設計・役務等】協力会社調書!$Q$22</f>
        <v>0</v>
      </c>
      <c r="AJ13" s="52">
        <f>B【調査・設計・役務等】協力会社調書!$Q$23</f>
        <v>0</v>
      </c>
      <c r="AK13" s="52">
        <f>B【調査・設計・役務等】協力会社調書!$Q$24</f>
        <v>0</v>
      </c>
      <c r="AL13" s="52">
        <f t="shared" si="0"/>
        <v>0</v>
      </c>
    </row>
    <row r="14" spans="1:38" x14ac:dyDescent="0.15">
      <c r="A14" s="52">
        <v>9</v>
      </c>
      <c r="B14" s="53">
        <f>B【調査・設計・役務等】協力会社調書!$E$7</f>
        <v>0</v>
      </c>
      <c r="C14" s="52" t="str">
        <f>B【調査・設計・役務等】協力会社調書!$E$6</f>
        <v>〒</v>
      </c>
      <c r="D14" s="54">
        <f>B【調査・設計・役務等】協力会社調書!$F$6</f>
        <v>0</v>
      </c>
      <c r="E14" s="51">
        <f>B【調査・設計・役務等】協力会社調書!$E$8</f>
        <v>0</v>
      </c>
      <c r="F14" s="62">
        <f>B【調査・設計・役務等】協力会社調書!$E$9</f>
        <v>0</v>
      </c>
      <c r="G14" s="51">
        <f>B【調査・設計・役務等】協力会社調書!$J$10</f>
        <v>0</v>
      </c>
      <c r="H14" s="98">
        <f>B【調査・設計・役務等】協力会社調書!$J$11</f>
        <v>0</v>
      </c>
      <c r="I14" s="55">
        <f>B【調査・設計・役務等】協力会社調書!$E$12</f>
        <v>0</v>
      </c>
      <c r="J14" s="56">
        <f>B【調査・設計・役務等】協力会社調書!$E$13</f>
        <v>0</v>
      </c>
      <c r="K14" s="56">
        <f>B【調査・設計・役務等】協力会社調書!$J$13</f>
        <v>0</v>
      </c>
      <c r="L14" s="56">
        <f>B【調査・設計・役務等】協力会社調書!$E$15</f>
        <v>0</v>
      </c>
      <c r="M14" s="56">
        <f>B【調査・設計・役務等】協力会社調書!$F$15</f>
        <v>0</v>
      </c>
      <c r="N14" s="56">
        <f>B【調査・設計・役務等】協力会社調書!$G$15</f>
        <v>0</v>
      </c>
      <c r="O14" s="56">
        <f>B【調査・設計・役務等】協力会社調書!$H$15</f>
        <v>0</v>
      </c>
      <c r="P14" s="56">
        <f>B【調査・設計・役務等】協力会社調書!$J$15</f>
        <v>0</v>
      </c>
      <c r="Q14" s="56">
        <f>B【調査・設計・役務等】協力会社調書!$K$15</f>
        <v>0</v>
      </c>
      <c r="R14" s="56" t="str">
        <f>IF(許可登録・資格一覧!$E$4="○","有","無")</f>
        <v>無</v>
      </c>
      <c r="S14" s="57">
        <f t="shared" si="1"/>
        <v>0</v>
      </c>
      <c r="T14" s="57">
        <f>許可登録・資格一覧!$MK$7</f>
        <v>0</v>
      </c>
      <c r="U14" s="52">
        <f>B【調査・設計・役務等】協力会社調書!$B$43</f>
        <v>0</v>
      </c>
      <c r="V14" s="52">
        <f>B【調査・設計・役務等】協力会社調書!$F$43</f>
        <v>0</v>
      </c>
      <c r="W14" s="57">
        <f>B【調査・設計・役務等】協力会社調書!$J$43</f>
        <v>0</v>
      </c>
      <c r="X14" s="58">
        <f>SUM(B【調査・設計・役務等】協力会社調書!$F$46:$F$48)</f>
        <v>0</v>
      </c>
      <c r="Y14" s="58">
        <f>SUM(B【調査・設計・役務等】協力会社調書!$K$46:$K$48)</f>
        <v>0</v>
      </c>
      <c r="Z14" s="57">
        <f>SUM(B【調査・設計・役務等】協力会社調書!$F$51:$F$53)</f>
        <v>0</v>
      </c>
      <c r="AA14" s="58">
        <f>SUM(B【調査・設計・役務等】協力会社調書!$K$51:$K$53)</f>
        <v>0</v>
      </c>
      <c r="AB14" s="57">
        <f>SUM(B【調査・設計・役務等】協力会社調書!$F$56:$F$58)</f>
        <v>0</v>
      </c>
      <c r="AC14" s="58">
        <f>SUM(B【調査・設計・役務等】協力会社調書!$K$56:$K$58)</f>
        <v>0</v>
      </c>
      <c r="AD14" s="2">
        <f ca="1">SUMIF(B【調査・設計・役務等】協力会社調書!$C$61:$D$63,"重大事故",B【調査・設計・役務等】協力会社調書!$E$61:$E$63)+SUMIF(B【調査・設計・役務等】協力会社調書!$F$61:$G$63,"重大事故",B【調査・設計・役務等】協力会社調書!$H$61:$I$63)</f>
        <v>0</v>
      </c>
      <c r="AE14" s="2">
        <f ca="1">SUMIF(B【調査・設計・役務等】協力会社調書!$C$61:$D$63,"軽微な物損事故",B【調査・設計・役務等】協力会社調書!$E$61:$E$63)+SUMIF(B【調査・設計・役務等】協力会社調書!$F$61:$G$63,"軽微な物損事故",B【調査・設計・役務等】協力会社調書!$H$61:$I$63)</f>
        <v>0</v>
      </c>
      <c r="AF14" s="86">
        <f>B【調査・設計・役務等】協力会社調書!U7</f>
        <v>0</v>
      </c>
      <c r="AG14" s="60">
        <f>B【調査・設計・役務等】協力会社調書!U8</f>
        <v>0</v>
      </c>
      <c r="AH14" s="52">
        <f>B【調査・設計・役務等】協力会社調書!$Q$21</f>
        <v>0</v>
      </c>
      <c r="AI14" s="52">
        <f>B【調査・設計・役務等】協力会社調書!$Q$22</f>
        <v>0</v>
      </c>
      <c r="AJ14" s="52">
        <f>B【調査・設計・役務等】協力会社調書!$Q$23</f>
        <v>0</v>
      </c>
      <c r="AK14" s="52">
        <f>B【調査・設計・役務等】協力会社調書!$Q$24</f>
        <v>0</v>
      </c>
      <c r="AL14" s="52">
        <f t="shared" si="0"/>
        <v>0</v>
      </c>
    </row>
    <row r="15" spans="1:38" x14ac:dyDescent="0.15">
      <c r="A15" s="52">
        <v>10</v>
      </c>
      <c r="B15" s="53">
        <f>B【調査・設計・役務等】協力会社調書!$E$7</f>
        <v>0</v>
      </c>
      <c r="C15" s="52" t="str">
        <f>B【調査・設計・役務等】協力会社調書!$E$6</f>
        <v>〒</v>
      </c>
      <c r="D15" s="54">
        <f>B【調査・設計・役務等】協力会社調書!$F$6</f>
        <v>0</v>
      </c>
      <c r="E15" s="51">
        <f>B【調査・設計・役務等】協力会社調書!$E$8</f>
        <v>0</v>
      </c>
      <c r="F15" s="62">
        <f>B【調査・設計・役務等】協力会社調書!$E$9</f>
        <v>0</v>
      </c>
      <c r="G15" s="51">
        <f>B【調査・設計・役務等】協力会社調書!$J$10</f>
        <v>0</v>
      </c>
      <c r="H15" s="98">
        <f>B【調査・設計・役務等】協力会社調書!$J$11</f>
        <v>0</v>
      </c>
      <c r="I15" s="55">
        <f>B【調査・設計・役務等】協力会社調書!$E$12</f>
        <v>0</v>
      </c>
      <c r="J15" s="56">
        <f>B【調査・設計・役務等】協力会社調書!$E$13</f>
        <v>0</v>
      </c>
      <c r="K15" s="56">
        <f>B【調査・設計・役務等】協力会社調書!$J$13</f>
        <v>0</v>
      </c>
      <c r="L15" s="56">
        <f>B【調査・設計・役務等】協力会社調書!$E$15</f>
        <v>0</v>
      </c>
      <c r="M15" s="56">
        <f>B【調査・設計・役務等】協力会社調書!$F$15</f>
        <v>0</v>
      </c>
      <c r="N15" s="56">
        <f>B【調査・設計・役務等】協力会社調書!$G$15</f>
        <v>0</v>
      </c>
      <c r="O15" s="56">
        <f>B【調査・設計・役務等】協力会社調書!$H$15</f>
        <v>0</v>
      </c>
      <c r="P15" s="56">
        <f>B【調査・設計・役務等】協力会社調書!$J$15</f>
        <v>0</v>
      </c>
      <c r="Q15" s="56">
        <f>B【調査・設計・役務等】協力会社調書!$K$15</f>
        <v>0</v>
      </c>
      <c r="R15" s="56" t="str">
        <f>IF(許可登録・資格一覧!$E$4="○","有","無")</f>
        <v>無</v>
      </c>
      <c r="S15" s="57">
        <f t="shared" si="1"/>
        <v>0</v>
      </c>
      <c r="T15" s="57">
        <f>許可登録・資格一覧!$MK$7</f>
        <v>0</v>
      </c>
      <c r="U15" s="52">
        <f>B【調査・設計・役務等】協力会社調書!$B$43</f>
        <v>0</v>
      </c>
      <c r="V15" s="52">
        <f>B【調査・設計・役務等】協力会社調書!$F$43</f>
        <v>0</v>
      </c>
      <c r="W15" s="57">
        <f>B【調査・設計・役務等】協力会社調書!$J$43</f>
        <v>0</v>
      </c>
      <c r="X15" s="58">
        <f>SUM(B【調査・設計・役務等】協力会社調書!$F$46:$F$48)</f>
        <v>0</v>
      </c>
      <c r="Y15" s="58">
        <f>SUM(B【調査・設計・役務等】協力会社調書!$K$46:$K$48)</f>
        <v>0</v>
      </c>
      <c r="Z15" s="57">
        <f>SUM(B【調査・設計・役務等】協力会社調書!$F$51:$F$53)</f>
        <v>0</v>
      </c>
      <c r="AA15" s="58">
        <f>SUM(B【調査・設計・役務等】協力会社調書!$K$51:$K$53)</f>
        <v>0</v>
      </c>
      <c r="AB15" s="57">
        <f>SUM(B【調査・設計・役務等】協力会社調書!$F$56:$F$58)</f>
        <v>0</v>
      </c>
      <c r="AC15" s="58">
        <f>SUM(B【調査・設計・役務等】協力会社調書!$K$56:$K$58)</f>
        <v>0</v>
      </c>
      <c r="AD15" s="2">
        <f ca="1">SUMIF(B【調査・設計・役務等】協力会社調書!$C$61:$D$63,"重大事故",B【調査・設計・役務等】協力会社調書!$E$61:$E$63)+SUMIF(B【調査・設計・役務等】協力会社調書!$F$61:$G$63,"重大事故",B【調査・設計・役務等】協力会社調書!$H$61:$I$63)</f>
        <v>0</v>
      </c>
      <c r="AE15" s="2">
        <f ca="1">SUMIF(B【調査・設計・役務等】協力会社調書!$C$61:$D$63,"軽微な物損事故",B【調査・設計・役務等】協力会社調書!$E$61:$E$63)+SUMIF(B【調査・設計・役務等】協力会社調書!$F$61:$G$63,"軽微な物損事故",B【調査・設計・役務等】協力会社調書!$H$61:$I$63)</f>
        <v>0</v>
      </c>
      <c r="AF15" s="86">
        <f>B【調査・設計・役務等】協力会社調書!V7</f>
        <v>0</v>
      </c>
      <c r="AG15" s="60">
        <f>B【調査・設計・役務等】協力会社調書!V8</f>
        <v>0</v>
      </c>
      <c r="AH15" s="52">
        <f>B【調査・設計・役務等】協力会社調書!$Q$21</f>
        <v>0</v>
      </c>
      <c r="AI15" s="52">
        <f>B【調査・設計・役務等】協力会社調書!$Q$22</f>
        <v>0</v>
      </c>
      <c r="AJ15" s="52">
        <f>B【調査・設計・役務等】協力会社調書!$Q$23</f>
        <v>0</v>
      </c>
      <c r="AK15" s="52">
        <f>B【調査・設計・役務等】協力会社調書!$Q$24</f>
        <v>0</v>
      </c>
      <c r="AL15" s="52">
        <f t="shared" si="0"/>
        <v>0</v>
      </c>
    </row>
    <row r="16" spans="1:38" x14ac:dyDescent="0.15">
      <c r="A16" s="52">
        <v>11</v>
      </c>
      <c r="B16" s="53">
        <f>B【調査・設計・役務等】協力会社調書!$E$7</f>
        <v>0</v>
      </c>
      <c r="C16" s="52" t="str">
        <f>B【調査・設計・役務等】協力会社調書!$E$6</f>
        <v>〒</v>
      </c>
      <c r="D16" s="54">
        <f>B【調査・設計・役務等】協力会社調書!$F$6</f>
        <v>0</v>
      </c>
      <c r="E16" s="51">
        <f>B【調査・設計・役務等】協力会社調書!$E$8</f>
        <v>0</v>
      </c>
      <c r="F16" s="62">
        <f>B【調査・設計・役務等】協力会社調書!$E$9</f>
        <v>0</v>
      </c>
      <c r="G16" s="51">
        <f>B【調査・設計・役務等】協力会社調書!$J$10</f>
        <v>0</v>
      </c>
      <c r="H16" s="98">
        <f>B【調査・設計・役務等】協力会社調書!$J$11</f>
        <v>0</v>
      </c>
      <c r="I16" s="55">
        <f>B【調査・設計・役務等】協力会社調書!$E$12</f>
        <v>0</v>
      </c>
      <c r="J16" s="56">
        <f>B【調査・設計・役務等】協力会社調書!$E$13</f>
        <v>0</v>
      </c>
      <c r="K16" s="56">
        <f>B【調査・設計・役務等】協力会社調書!$J$13</f>
        <v>0</v>
      </c>
      <c r="L16" s="56">
        <f>B【調査・設計・役務等】協力会社調書!$E$15</f>
        <v>0</v>
      </c>
      <c r="M16" s="56">
        <f>B【調査・設計・役務等】協力会社調書!$F$15</f>
        <v>0</v>
      </c>
      <c r="N16" s="56">
        <f>B【調査・設計・役務等】協力会社調書!$G$15</f>
        <v>0</v>
      </c>
      <c r="O16" s="56">
        <f>B【調査・設計・役務等】協力会社調書!$H$15</f>
        <v>0</v>
      </c>
      <c r="P16" s="56">
        <f>B【調査・設計・役務等】協力会社調書!$J$15</f>
        <v>0</v>
      </c>
      <c r="Q16" s="56">
        <f>B【調査・設計・役務等】協力会社調書!$K$15</f>
        <v>0</v>
      </c>
      <c r="R16" s="56" t="str">
        <f>IF(許可登録・資格一覧!$E$4="○","有","無")</f>
        <v>無</v>
      </c>
      <c r="S16" s="57">
        <f t="shared" si="1"/>
        <v>0</v>
      </c>
      <c r="T16" s="57">
        <f>許可登録・資格一覧!$MK$7</f>
        <v>0</v>
      </c>
      <c r="U16" s="52">
        <f>B【調査・設計・役務等】協力会社調書!$B$43</f>
        <v>0</v>
      </c>
      <c r="V16" s="52">
        <f>B【調査・設計・役務等】協力会社調書!$F$43</f>
        <v>0</v>
      </c>
      <c r="W16" s="57">
        <f>B【調査・設計・役務等】協力会社調書!$J$43</f>
        <v>0</v>
      </c>
      <c r="X16" s="58">
        <f>SUM(B【調査・設計・役務等】協力会社調書!$F$46:$F$48)</f>
        <v>0</v>
      </c>
      <c r="Y16" s="58">
        <f>SUM(B【調査・設計・役務等】協力会社調書!$K$46:$K$48)</f>
        <v>0</v>
      </c>
      <c r="Z16" s="57">
        <f>SUM(B【調査・設計・役務等】協力会社調書!$F$51:$F$53)</f>
        <v>0</v>
      </c>
      <c r="AA16" s="58">
        <f>SUM(B【調査・設計・役務等】協力会社調書!$K$51:$K$53)</f>
        <v>0</v>
      </c>
      <c r="AB16" s="57">
        <f>SUM(B【調査・設計・役務等】協力会社調書!$F$56:$F$58)</f>
        <v>0</v>
      </c>
      <c r="AC16" s="58">
        <f>SUM(B【調査・設計・役務等】協力会社調書!$K$56:$K$58)</f>
        <v>0</v>
      </c>
      <c r="AD16" s="2">
        <f ca="1">SUMIF(B【調査・設計・役務等】協力会社調書!$C$61:$D$63,"重大事故",B【調査・設計・役務等】協力会社調書!$E$61:$E$63)+SUMIF(B【調査・設計・役務等】協力会社調書!$F$61:$G$63,"重大事故",B【調査・設計・役務等】協力会社調書!$H$61:$I$63)</f>
        <v>0</v>
      </c>
      <c r="AE16" s="2">
        <f ca="1">SUMIF(B【調査・設計・役務等】協力会社調書!$C$61:$D$63,"軽微な物損事故",B【調査・設計・役務等】協力会社調書!$E$61:$E$63)+SUMIF(B【調査・設計・役務等】協力会社調書!$F$61:$G$63,"軽微な物損事故",B【調査・設計・役務等】協力会社調書!$H$61:$I$63)</f>
        <v>0</v>
      </c>
      <c r="AF16" s="86">
        <f>B【調査・設計・役務等】協力会社調書!Q9</f>
        <v>0</v>
      </c>
      <c r="AG16" s="60">
        <f>B【調査・設計・役務等】協力会社調書!Q10</f>
        <v>0</v>
      </c>
      <c r="AH16" s="52">
        <f>B【調査・設計・役務等】協力会社調書!$Q$21</f>
        <v>0</v>
      </c>
      <c r="AI16" s="52">
        <f>B【調査・設計・役務等】協力会社調書!$Q$22</f>
        <v>0</v>
      </c>
      <c r="AJ16" s="52">
        <f>B【調査・設計・役務等】協力会社調書!$Q$23</f>
        <v>0</v>
      </c>
      <c r="AK16" s="52">
        <f>B【調査・設計・役務等】協力会社調書!$Q$24</f>
        <v>0</v>
      </c>
      <c r="AL16" s="52">
        <f t="shared" si="0"/>
        <v>0</v>
      </c>
    </row>
    <row r="17" spans="1:38" x14ac:dyDescent="0.15">
      <c r="A17" s="52">
        <v>12</v>
      </c>
      <c r="B17" s="53">
        <f>B【調査・設計・役務等】協力会社調書!$E$7</f>
        <v>0</v>
      </c>
      <c r="C17" s="52" t="str">
        <f>B【調査・設計・役務等】協力会社調書!$E$6</f>
        <v>〒</v>
      </c>
      <c r="D17" s="54">
        <f>B【調査・設計・役務等】協力会社調書!$F$6</f>
        <v>0</v>
      </c>
      <c r="E17" s="51">
        <f>B【調査・設計・役務等】協力会社調書!$E$8</f>
        <v>0</v>
      </c>
      <c r="F17" s="62">
        <f>B【調査・設計・役務等】協力会社調書!$E$9</f>
        <v>0</v>
      </c>
      <c r="G17" s="51">
        <f>B【調査・設計・役務等】協力会社調書!$J$10</f>
        <v>0</v>
      </c>
      <c r="H17" s="98">
        <f>B【調査・設計・役務等】協力会社調書!$J$11</f>
        <v>0</v>
      </c>
      <c r="I17" s="55">
        <f>B【調査・設計・役務等】協力会社調書!$E$12</f>
        <v>0</v>
      </c>
      <c r="J17" s="56">
        <f>B【調査・設計・役務等】協力会社調書!$E$13</f>
        <v>0</v>
      </c>
      <c r="K17" s="56">
        <f>B【調査・設計・役務等】協力会社調書!$J$13</f>
        <v>0</v>
      </c>
      <c r="L17" s="56">
        <f>B【調査・設計・役務等】協力会社調書!$E$15</f>
        <v>0</v>
      </c>
      <c r="M17" s="56">
        <f>B【調査・設計・役務等】協力会社調書!$F$15</f>
        <v>0</v>
      </c>
      <c r="N17" s="56">
        <f>B【調査・設計・役務等】協力会社調書!$G$15</f>
        <v>0</v>
      </c>
      <c r="O17" s="56">
        <f>B【調査・設計・役務等】協力会社調書!$H$15</f>
        <v>0</v>
      </c>
      <c r="P17" s="56">
        <f>B【調査・設計・役務等】協力会社調書!$J$15</f>
        <v>0</v>
      </c>
      <c r="Q17" s="56">
        <f>B【調査・設計・役務等】協力会社調書!$K$15</f>
        <v>0</v>
      </c>
      <c r="R17" s="56" t="str">
        <f>IF(許可登録・資格一覧!$E$4="○","有","無")</f>
        <v>無</v>
      </c>
      <c r="S17" s="57">
        <f t="shared" si="1"/>
        <v>0</v>
      </c>
      <c r="T17" s="57">
        <f>許可登録・資格一覧!$MK$7</f>
        <v>0</v>
      </c>
      <c r="U17" s="52">
        <f>B【調査・設計・役務等】協力会社調書!$B$43</f>
        <v>0</v>
      </c>
      <c r="V17" s="52">
        <f>B【調査・設計・役務等】協力会社調書!$F$43</f>
        <v>0</v>
      </c>
      <c r="W17" s="57">
        <f>B【調査・設計・役務等】協力会社調書!$J$43</f>
        <v>0</v>
      </c>
      <c r="X17" s="58">
        <f>SUM(B【調査・設計・役務等】協力会社調書!$F$46:$F$48)</f>
        <v>0</v>
      </c>
      <c r="Y17" s="58">
        <f>SUM(B【調査・設計・役務等】協力会社調書!$K$46:$K$48)</f>
        <v>0</v>
      </c>
      <c r="Z17" s="57">
        <f>SUM(B【調査・設計・役務等】協力会社調書!$F$51:$F$53)</f>
        <v>0</v>
      </c>
      <c r="AA17" s="58">
        <f>SUM(B【調査・設計・役務等】協力会社調書!$K$51:$K$53)</f>
        <v>0</v>
      </c>
      <c r="AB17" s="57">
        <f>SUM(B【調査・設計・役務等】協力会社調書!$F$56:$F$58)</f>
        <v>0</v>
      </c>
      <c r="AC17" s="58">
        <f>SUM(B【調査・設計・役務等】協力会社調書!$K$56:$K$58)</f>
        <v>0</v>
      </c>
      <c r="AD17" s="2">
        <f ca="1">SUMIF(B【調査・設計・役務等】協力会社調書!$C$61:$D$63,"重大事故",B【調査・設計・役務等】協力会社調書!$E$61:$E$63)+SUMIF(B【調査・設計・役務等】協力会社調書!$F$61:$G$63,"重大事故",B【調査・設計・役務等】協力会社調書!$H$61:$I$63)</f>
        <v>0</v>
      </c>
      <c r="AE17" s="2">
        <f ca="1">SUMIF(B【調査・設計・役務等】協力会社調書!$C$61:$D$63,"軽微な物損事故",B【調査・設計・役務等】協力会社調書!$E$61:$E$63)+SUMIF(B【調査・設計・役務等】協力会社調書!$F$61:$G$63,"軽微な物損事故",B【調査・設計・役務等】協力会社調書!$H$61:$I$63)</f>
        <v>0</v>
      </c>
      <c r="AF17" s="86">
        <f>B【調査・設計・役務等】協力会社調書!R9</f>
        <v>0</v>
      </c>
      <c r="AG17" s="60">
        <f>B【調査・設計・役務等】協力会社調書!R10</f>
        <v>0</v>
      </c>
      <c r="AH17" s="52">
        <f>B【調査・設計・役務等】協力会社調書!$Q$21</f>
        <v>0</v>
      </c>
      <c r="AI17" s="52">
        <f>B【調査・設計・役務等】協力会社調書!$Q$22</f>
        <v>0</v>
      </c>
      <c r="AJ17" s="52">
        <f>B【調査・設計・役務等】協力会社調書!$Q$23</f>
        <v>0</v>
      </c>
      <c r="AK17" s="52">
        <f>B【調査・設計・役務等】協力会社調書!$Q$24</f>
        <v>0</v>
      </c>
      <c r="AL17" s="52">
        <f t="shared" si="0"/>
        <v>0</v>
      </c>
    </row>
    <row r="18" spans="1:38" x14ac:dyDescent="0.15">
      <c r="A18" s="52">
        <v>13</v>
      </c>
      <c r="B18" s="53">
        <f>B【調査・設計・役務等】協力会社調書!$E$7</f>
        <v>0</v>
      </c>
      <c r="C18" s="52" t="str">
        <f>B【調査・設計・役務等】協力会社調書!$E$6</f>
        <v>〒</v>
      </c>
      <c r="D18" s="54">
        <f>B【調査・設計・役務等】協力会社調書!$F$6</f>
        <v>0</v>
      </c>
      <c r="E18" s="51">
        <f>B【調査・設計・役務等】協力会社調書!$E$8</f>
        <v>0</v>
      </c>
      <c r="F18" s="62">
        <f>B【調査・設計・役務等】協力会社調書!$E$9</f>
        <v>0</v>
      </c>
      <c r="G18" s="51">
        <f>B【調査・設計・役務等】協力会社調書!$J$10</f>
        <v>0</v>
      </c>
      <c r="H18" s="98">
        <f>B【調査・設計・役務等】協力会社調書!$J$11</f>
        <v>0</v>
      </c>
      <c r="I18" s="55">
        <f>B【調査・設計・役務等】協力会社調書!$E$12</f>
        <v>0</v>
      </c>
      <c r="J18" s="56">
        <f>B【調査・設計・役務等】協力会社調書!$E$13</f>
        <v>0</v>
      </c>
      <c r="K18" s="56">
        <f>B【調査・設計・役務等】協力会社調書!$J$13</f>
        <v>0</v>
      </c>
      <c r="L18" s="56">
        <f>B【調査・設計・役務等】協力会社調書!$E$15</f>
        <v>0</v>
      </c>
      <c r="M18" s="56">
        <f>B【調査・設計・役務等】協力会社調書!$F$15</f>
        <v>0</v>
      </c>
      <c r="N18" s="56">
        <f>B【調査・設計・役務等】協力会社調書!$G$15</f>
        <v>0</v>
      </c>
      <c r="O18" s="56">
        <f>B【調査・設計・役務等】協力会社調書!$H$15</f>
        <v>0</v>
      </c>
      <c r="P18" s="56">
        <f>B【調査・設計・役務等】協力会社調書!$J$15</f>
        <v>0</v>
      </c>
      <c r="Q18" s="56">
        <f>B【調査・設計・役務等】協力会社調書!$K$15</f>
        <v>0</v>
      </c>
      <c r="R18" s="56" t="str">
        <f>IF(許可登録・資格一覧!$E$4="○","有","無")</f>
        <v>無</v>
      </c>
      <c r="S18" s="57">
        <f t="shared" si="1"/>
        <v>0</v>
      </c>
      <c r="T18" s="57">
        <f>許可登録・資格一覧!$MK$7</f>
        <v>0</v>
      </c>
      <c r="U18" s="52">
        <f>B【調査・設計・役務等】協力会社調書!$B$43</f>
        <v>0</v>
      </c>
      <c r="V18" s="52">
        <f>B【調査・設計・役務等】協力会社調書!$F$43</f>
        <v>0</v>
      </c>
      <c r="W18" s="57">
        <f>B【調査・設計・役務等】協力会社調書!$J$43</f>
        <v>0</v>
      </c>
      <c r="X18" s="58">
        <f>SUM(B【調査・設計・役務等】協力会社調書!$F$46:$F$48)</f>
        <v>0</v>
      </c>
      <c r="Y18" s="58">
        <f>SUM(B【調査・設計・役務等】協力会社調書!$K$46:$K$48)</f>
        <v>0</v>
      </c>
      <c r="Z18" s="57">
        <f>SUM(B【調査・設計・役務等】協力会社調書!$F$51:$F$53)</f>
        <v>0</v>
      </c>
      <c r="AA18" s="58">
        <f>SUM(B【調査・設計・役務等】協力会社調書!$K$51:$K$53)</f>
        <v>0</v>
      </c>
      <c r="AB18" s="57">
        <f>SUM(B【調査・設計・役務等】協力会社調書!$F$56:$F$58)</f>
        <v>0</v>
      </c>
      <c r="AC18" s="58">
        <f>SUM(B【調査・設計・役務等】協力会社調書!$K$56:$K$58)</f>
        <v>0</v>
      </c>
      <c r="AD18" s="2">
        <f ca="1">SUMIF(B【調査・設計・役務等】協力会社調書!$C$61:$D$63,"重大事故",B【調査・設計・役務等】協力会社調書!$E$61:$E$63)+SUMIF(B【調査・設計・役務等】協力会社調書!$F$61:$G$63,"重大事故",B【調査・設計・役務等】協力会社調書!$H$61:$I$63)</f>
        <v>0</v>
      </c>
      <c r="AE18" s="2">
        <f ca="1">SUMIF(B【調査・設計・役務等】協力会社調書!$C$61:$D$63,"軽微な物損事故",B【調査・設計・役務等】協力会社調書!$E$61:$E$63)+SUMIF(B【調査・設計・役務等】協力会社調書!$F$61:$G$63,"軽微な物損事故",B【調査・設計・役務等】協力会社調書!$H$61:$I$63)</f>
        <v>0</v>
      </c>
      <c r="AF18" s="86">
        <f>B【調査・設計・役務等】協力会社調書!S9</f>
        <v>0</v>
      </c>
      <c r="AG18" s="60">
        <f>B【調査・設計・役務等】協力会社調書!S10</f>
        <v>0</v>
      </c>
      <c r="AH18" s="52">
        <f>B【調査・設計・役務等】協力会社調書!$Q$21</f>
        <v>0</v>
      </c>
      <c r="AI18" s="52">
        <f>B【調査・設計・役務等】協力会社調書!$Q$22</f>
        <v>0</v>
      </c>
      <c r="AJ18" s="52">
        <f>B【調査・設計・役務等】協力会社調書!$Q$23</f>
        <v>0</v>
      </c>
      <c r="AK18" s="52">
        <f>B【調査・設計・役務等】協力会社調書!$Q$24</f>
        <v>0</v>
      </c>
      <c r="AL18" s="52">
        <f t="shared" si="0"/>
        <v>0</v>
      </c>
    </row>
    <row r="19" spans="1:38" x14ac:dyDescent="0.15">
      <c r="A19" s="52">
        <v>14</v>
      </c>
      <c r="B19" s="53">
        <f>B【調査・設計・役務等】協力会社調書!$E$7</f>
        <v>0</v>
      </c>
      <c r="C19" s="52" t="str">
        <f>B【調査・設計・役務等】協力会社調書!$E$6</f>
        <v>〒</v>
      </c>
      <c r="D19" s="54">
        <f>B【調査・設計・役務等】協力会社調書!$F$6</f>
        <v>0</v>
      </c>
      <c r="E19" s="51">
        <f>B【調査・設計・役務等】協力会社調書!$E$8</f>
        <v>0</v>
      </c>
      <c r="F19" s="62">
        <f>B【調査・設計・役務等】協力会社調書!$E$9</f>
        <v>0</v>
      </c>
      <c r="G19" s="51">
        <f>B【調査・設計・役務等】協力会社調書!$J$10</f>
        <v>0</v>
      </c>
      <c r="H19" s="98">
        <f>B【調査・設計・役務等】協力会社調書!$J$11</f>
        <v>0</v>
      </c>
      <c r="I19" s="55">
        <f>B【調査・設計・役務等】協力会社調書!$E$12</f>
        <v>0</v>
      </c>
      <c r="J19" s="56">
        <f>B【調査・設計・役務等】協力会社調書!$E$13</f>
        <v>0</v>
      </c>
      <c r="K19" s="56">
        <f>B【調査・設計・役務等】協力会社調書!$J$13</f>
        <v>0</v>
      </c>
      <c r="L19" s="56">
        <f>B【調査・設計・役務等】協力会社調書!$E$15</f>
        <v>0</v>
      </c>
      <c r="M19" s="56">
        <f>B【調査・設計・役務等】協力会社調書!$F$15</f>
        <v>0</v>
      </c>
      <c r="N19" s="56">
        <f>B【調査・設計・役務等】協力会社調書!$G$15</f>
        <v>0</v>
      </c>
      <c r="O19" s="56">
        <f>B【調査・設計・役務等】協力会社調書!$H$15</f>
        <v>0</v>
      </c>
      <c r="P19" s="56">
        <f>B【調査・設計・役務等】協力会社調書!$J$15</f>
        <v>0</v>
      </c>
      <c r="Q19" s="56">
        <f>B【調査・設計・役務等】協力会社調書!$K$15</f>
        <v>0</v>
      </c>
      <c r="R19" s="56" t="str">
        <f>IF(許可登録・資格一覧!$E$4="○","有","無")</f>
        <v>無</v>
      </c>
      <c r="S19" s="57">
        <f t="shared" si="1"/>
        <v>0</v>
      </c>
      <c r="T19" s="57">
        <f>許可登録・資格一覧!$MK$7</f>
        <v>0</v>
      </c>
      <c r="U19" s="52">
        <f>B【調査・設計・役務等】協力会社調書!$B$43</f>
        <v>0</v>
      </c>
      <c r="V19" s="52">
        <f>B【調査・設計・役務等】協力会社調書!$F$43</f>
        <v>0</v>
      </c>
      <c r="W19" s="57">
        <f>B【調査・設計・役務等】協力会社調書!$J$43</f>
        <v>0</v>
      </c>
      <c r="X19" s="58">
        <f>SUM(B【調査・設計・役務等】協力会社調書!$F$46:$F$48)</f>
        <v>0</v>
      </c>
      <c r="Y19" s="58">
        <f>SUM(B【調査・設計・役務等】協力会社調書!$K$46:$K$48)</f>
        <v>0</v>
      </c>
      <c r="Z19" s="57">
        <f>SUM(B【調査・設計・役務等】協力会社調書!$F$51:$F$53)</f>
        <v>0</v>
      </c>
      <c r="AA19" s="58">
        <f>SUM(B【調査・設計・役務等】協力会社調書!$K$51:$K$53)</f>
        <v>0</v>
      </c>
      <c r="AB19" s="57">
        <f>SUM(B【調査・設計・役務等】協力会社調書!$F$56:$F$58)</f>
        <v>0</v>
      </c>
      <c r="AC19" s="58">
        <f>SUM(B【調査・設計・役務等】協力会社調書!$K$56:$K$58)</f>
        <v>0</v>
      </c>
      <c r="AD19" s="2">
        <f ca="1">SUMIF(B【調査・設計・役務等】協力会社調書!$C$61:$D$63,"重大事故",B【調査・設計・役務等】協力会社調書!$E$61:$E$63)+SUMIF(B【調査・設計・役務等】協力会社調書!$F$61:$G$63,"重大事故",B【調査・設計・役務等】協力会社調書!$H$61:$I$63)</f>
        <v>0</v>
      </c>
      <c r="AE19" s="2">
        <f ca="1">SUMIF(B【調査・設計・役務等】協力会社調書!$C$61:$D$63,"軽微な物損事故",B【調査・設計・役務等】協力会社調書!$E$61:$E$63)+SUMIF(B【調査・設計・役務等】協力会社調書!$F$61:$G$63,"軽微な物損事故",B【調査・設計・役務等】協力会社調書!$H$61:$I$63)</f>
        <v>0</v>
      </c>
      <c r="AF19" s="86">
        <f>B【調査・設計・役務等】協力会社調書!U9</f>
        <v>0</v>
      </c>
      <c r="AG19" s="60">
        <f>B【調査・設計・役務等】協力会社調書!U10</f>
        <v>0</v>
      </c>
      <c r="AH19" s="52">
        <f>B【調査・設計・役務等】協力会社調書!$Q$21</f>
        <v>0</v>
      </c>
      <c r="AI19" s="52">
        <f>B【調査・設計・役務等】協力会社調書!$Q$22</f>
        <v>0</v>
      </c>
      <c r="AJ19" s="52">
        <f>B【調査・設計・役務等】協力会社調書!$Q$23</f>
        <v>0</v>
      </c>
      <c r="AK19" s="52">
        <f>B【調査・設計・役務等】協力会社調書!$Q$24</f>
        <v>0</v>
      </c>
      <c r="AL19" s="52">
        <f t="shared" si="0"/>
        <v>0</v>
      </c>
    </row>
    <row r="20" spans="1:38" x14ac:dyDescent="0.15">
      <c r="A20" s="52">
        <v>15</v>
      </c>
      <c r="B20" s="53">
        <f>B【調査・設計・役務等】協力会社調書!$E$7</f>
        <v>0</v>
      </c>
      <c r="C20" s="52" t="str">
        <f>B【調査・設計・役務等】協力会社調書!$E$6</f>
        <v>〒</v>
      </c>
      <c r="D20" s="54">
        <f>B【調査・設計・役務等】協力会社調書!$F$6</f>
        <v>0</v>
      </c>
      <c r="E20" s="51">
        <f>B【調査・設計・役務等】協力会社調書!$E$8</f>
        <v>0</v>
      </c>
      <c r="F20" s="62">
        <f>B【調査・設計・役務等】協力会社調書!$E$9</f>
        <v>0</v>
      </c>
      <c r="G20" s="51">
        <f>B【調査・設計・役務等】協力会社調書!$J$10</f>
        <v>0</v>
      </c>
      <c r="H20" s="98">
        <f>B【調査・設計・役務等】協力会社調書!$J$11</f>
        <v>0</v>
      </c>
      <c r="I20" s="55">
        <f>B【調査・設計・役務等】協力会社調書!$E$12</f>
        <v>0</v>
      </c>
      <c r="J20" s="56">
        <f>B【調査・設計・役務等】協力会社調書!$E$13</f>
        <v>0</v>
      </c>
      <c r="K20" s="56">
        <f>B【調査・設計・役務等】協力会社調書!$J$13</f>
        <v>0</v>
      </c>
      <c r="L20" s="56">
        <f>B【調査・設計・役務等】協力会社調書!$E$15</f>
        <v>0</v>
      </c>
      <c r="M20" s="56">
        <f>B【調査・設計・役務等】協力会社調書!$F$15</f>
        <v>0</v>
      </c>
      <c r="N20" s="56">
        <f>B【調査・設計・役務等】協力会社調書!$G$15</f>
        <v>0</v>
      </c>
      <c r="O20" s="56">
        <f>B【調査・設計・役務等】協力会社調書!$H$15</f>
        <v>0</v>
      </c>
      <c r="P20" s="56">
        <f>B【調査・設計・役務等】協力会社調書!$J$15</f>
        <v>0</v>
      </c>
      <c r="Q20" s="56">
        <f>B【調査・設計・役務等】協力会社調書!$K$15</f>
        <v>0</v>
      </c>
      <c r="R20" s="56" t="str">
        <f>IF(許可登録・資格一覧!$E$4="○","有","無")</f>
        <v>無</v>
      </c>
      <c r="S20" s="57">
        <f t="shared" si="1"/>
        <v>0</v>
      </c>
      <c r="T20" s="57">
        <f>許可登録・資格一覧!$MK$7</f>
        <v>0</v>
      </c>
      <c r="U20" s="52">
        <f>B【調査・設計・役務等】協力会社調書!$B$43</f>
        <v>0</v>
      </c>
      <c r="V20" s="52">
        <f>B【調査・設計・役務等】協力会社調書!$F$43</f>
        <v>0</v>
      </c>
      <c r="W20" s="57">
        <f>B【調査・設計・役務等】協力会社調書!$J$43</f>
        <v>0</v>
      </c>
      <c r="X20" s="58">
        <f>SUM(B【調査・設計・役務等】協力会社調書!$F$46:$F$48)</f>
        <v>0</v>
      </c>
      <c r="Y20" s="58">
        <f>SUM(B【調査・設計・役務等】協力会社調書!$K$46:$K$48)</f>
        <v>0</v>
      </c>
      <c r="Z20" s="57">
        <f>SUM(B【調査・設計・役務等】協力会社調書!$F$51:$F$53)</f>
        <v>0</v>
      </c>
      <c r="AA20" s="58">
        <f>SUM(B【調査・設計・役務等】協力会社調書!$K$51:$K$53)</f>
        <v>0</v>
      </c>
      <c r="AB20" s="57">
        <f>SUM(B【調査・設計・役務等】協力会社調書!$F$56:$F$58)</f>
        <v>0</v>
      </c>
      <c r="AC20" s="58">
        <f>SUM(B【調査・設計・役務等】協力会社調書!$K$56:$K$58)</f>
        <v>0</v>
      </c>
      <c r="AD20" s="2">
        <f ca="1">SUMIF(B【調査・設計・役務等】協力会社調書!$C$61:$D$63,"重大事故",B【調査・設計・役務等】協力会社調書!$E$61:$E$63)+SUMIF(B【調査・設計・役務等】協力会社調書!$F$61:$G$63,"重大事故",B【調査・設計・役務等】協力会社調書!$H$61:$I$63)</f>
        <v>0</v>
      </c>
      <c r="AE20" s="2">
        <f ca="1">SUMIF(B【調査・設計・役務等】協力会社調書!$C$61:$D$63,"軽微な物損事故",B【調査・設計・役務等】協力会社調書!$E$61:$E$63)+SUMIF(B【調査・設計・役務等】協力会社調書!$F$61:$G$63,"軽微な物損事故",B【調査・設計・役務等】協力会社調書!$H$61:$I$63)</f>
        <v>0</v>
      </c>
      <c r="AF20" s="86">
        <f>B【調査・設計・役務等】協力会社調書!V9</f>
        <v>0</v>
      </c>
      <c r="AG20" s="60">
        <f>B【調査・設計・役務等】協力会社調書!V10</f>
        <v>0</v>
      </c>
      <c r="AH20" s="52">
        <f>B【調査・設計・役務等】協力会社調書!$Q$21</f>
        <v>0</v>
      </c>
      <c r="AI20" s="52">
        <f>B【調査・設計・役務等】協力会社調書!$Q$22</f>
        <v>0</v>
      </c>
      <c r="AJ20" s="52">
        <f>B【調査・設計・役務等】協力会社調書!$Q$23</f>
        <v>0</v>
      </c>
      <c r="AK20" s="52">
        <f>B【調査・設計・役務等】協力会社調書!$Q$24</f>
        <v>0</v>
      </c>
      <c r="AL20" s="52">
        <f t="shared" si="0"/>
        <v>0</v>
      </c>
    </row>
    <row r="21" spans="1:38" x14ac:dyDescent="0.15">
      <c r="A21" s="52">
        <v>16</v>
      </c>
      <c r="B21" s="53">
        <f>B【調査・設計・役務等】協力会社調書!$E$7</f>
        <v>0</v>
      </c>
      <c r="C21" s="52" t="str">
        <f>B【調査・設計・役務等】協力会社調書!$E$6</f>
        <v>〒</v>
      </c>
      <c r="D21" s="54">
        <f>B【調査・設計・役務等】協力会社調書!$F$6</f>
        <v>0</v>
      </c>
      <c r="E21" s="51">
        <f>B【調査・設計・役務等】協力会社調書!$E$8</f>
        <v>0</v>
      </c>
      <c r="F21" s="62">
        <f>B【調査・設計・役務等】協力会社調書!$E$9</f>
        <v>0</v>
      </c>
      <c r="G21" s="51">
        <f>B【調査・設計・役務等】協力会社調書!$J$10</f>
        <v>0</v>
      </c>
      <c r="H21" s="98">
        <f>B【調査・設計・役務等】協力会社調書!$J$11</f>
        <v>0</v>
      </c>
      <c r="I21" s="55">
        <f>B【調査・設計・役務等】協力会社調書!$E$12</f>
        <v>0</v>
      </c>
      <c r="J21" s="56">
        <f>B【調査・設計・役務等】協力会社調書!$E$13</f>
        <v>0</v>
      </c>
      <c r="K21" s="56">
        <f>B【調査・設計・役務等】協力会社調書!$J$13</f>
        <v>0</v>
      </c>
      <c r="L21" s="56">
        <f>B【調査・設計・役務等】協力会社調書!$E$15</f>
        <v>0</v>
      </c>
      <c r="M21" s="56">
        <f>B【調査・設計・役務等】協力会社調書!$F$15</f>
        <v>0</v>
      </c>
      <c r="N21" s="56">
        <f>B【調査・設計・役務等】協力会社調書!$G$15</f>
        <v>0</v>
      </c>
      <c r="O21" s="56">
        <f>B【調査・設計・役務等】協力会社調書!$H$15</f>
        <v>0</v>
      </c>
      <c r="P21" s="56">
        <f>B【調査・設計・役務等】協力会社調書!$J$15</f>
        <v>0</v>
      </c>
      <c r="Q21" s="56">
        <f>B【調査・設計・役務等】協力会社調書!$K$15</f>
        <v>0</v>
      </c>
      <c r="R21" s="56" t="str">
        <f>IF(許可登録・資格一覧!$E$4="○","有","無")</f>
        <v>無</v>
      </c>
      <c r="S21" s="57">
        <f t="shared" si="1"/>
        <v>0</v>
      </c>
      <c r="T21" s="57">
        <f>許可登録・資格一覧!$MK$7</f>
        <v>0</v>
      </c>
      <c r="U21" s="52">
        <f>B【調査・設計・役務等】協力会社調書!$B$43</f>
        <v>0</v>
      </c>
      <c r="V21" s="52">
        <f>B【調査・設計・役務等】協力会社調書!$F$43</f>
        <v>0</v>
      </c>
      <c r="W21" s="57">
        <f>B【調査・設計・役務等】協力会社調書!$J$43</f>
        <v>0</v>
      </c>
      <c r="X21" s="58">
        <f>SUM(B【調査・設計・役務等】協力会社調書!$F$46:$F$48)</f>
        <v>0</v>
      </c>
      <c r="Y21" s="58">
        <f>SUM(B【調査・設計・役務等】協力会社調書!$K$46:$K$48)</f>
        <v>0</v>
      </c>
      <c r="Z21" s="57">
        <f>SUM(B【調査・設計・役務等】協力会社調書!$F$51:$F$53)</f>
        <v>0</v>
      </c>
      <c r="AA21" s="58">
        <f>SUM(B【調査・設計・役務等】協力会社調書!$K$51:$K$53)</f>
        <v>0</v>
      </c>
      <c r="AB21" s="57">
        <f>SUM(B【調査・設計・役務等】協力会社調書!$F$56:$F$58)</f>
        <v>0</v>
      </c>
      <c r="AC21" s="58">
        <f>SUM(B【調査・設計・役務等】協力会社調書!$K$56:$K$58)</f>
        <v>0</v>
      </c>
      <c r="AD21" s="2">
        <f ca="1">SUMIF(B【調査・設計・役務等】協力会社調書!$C$61:$D$63,"重大事故",B【調査・設計・役務等】協力会社調書!$E$61:$E$63)+SUMIF(B【調査・設計・役務等】協力会社調書!$F$61:$G$63,"重大事故",B【調査・設計・役務等】協力会社調書!$H$61:$I$63)</f>
        <v>0</v>
      </c>
      <c r="AE21" s="2">
        <f ca="1">SUMIF(B【調査・設計・役務等】協力会社調書!$C$61:$D$63,"軽微な物損事故",B【調査・設計・役務等】協力会社調書!$E$61:$E$63)+SUMIF(B【調査・設計・役務等】協力会社調書!$F$61:$G$63,"軽微な物損事故",B【調査・設計・役務等】協力会社調書!$H$61:$I$63)</f>
        <v>0</v>
      </c>
      <c r="AF21" s="86">
        <f>B【調査・設計・役務等】協力会社調書!Q11</f>
        <v>0</v>
      </c>
      <c r="AG21" s="60">
        <f>B【調査・設計・役務等】協力会社調書!Q12</f>
        <v>0</v>
      </c>
      <c r="AH21" s="52">
        <f>B【調査・設計・役務等】協力会社調書!$Q$21</f>
        <v>0</v>
      </c>
      <c r="AI21" s="52">
        <f>B【調査・設計・役務等】協力会社調書!$Q$22</f>
        <v>0</v>
      </c>
      <c r="AJ21" s="52">
        <f>B【調査・設計・役務等】協力会社調書!$Q$23</f>
        <v>0</v>
      </c>
      <c r="AK21" s="52">
        <f>B【調査・設計・役務等】協力会社調書!$Q$24</f>
        <v>0</v>
      </c>
      <c r="AL21" s="52">
        <f t="shared" si="0"/>
        <v>0</v>
      </c>
    </row>
    <row r="22" spans="1:38" x14ac:dyDescent="0.15">
      <c r="A22" s="52">
        <v>17</v>
      </c>
      <c r="B22" s="53">
        <f>B【調査・設計・役務等】協力会社調書!$E$7</f>
        <v>0</v>
      </c>
      <c r="C22" s="52" t="str">
        <f>B【調査・設計・役務等】協力会社調書!$E$6</f>
        <v>〒</v>
      </c>
      <c r="D22" s="54">
        <f>B【調査・設計・役務等】協力会社調書!$F$6</f>
        <v>0</v>
      </c>
      <c r="E22" s="51">
        <f>B【調査・設計・役務等】協力会社調書!$E$8</f>
        <v>0</v>
      </c>
      <c r="F22" s="62">
        <f>B【調査・設計・役務等】協力会社調書!$E$9</f>
        <v>0</v>
      </c>
      <c r="G22" s="51">
        <f>B【調査・設計・役務等】協力会社調書!$J$10</f>
        <v>0</v>
      </c>
      <c r="H22" s="98">
        <f>B【調査・設計・役務等】協力会社調書!$J$11</f>
        <v>0</v>
      </c>
      <c r="I22" s="55">
        <f>B【調査・設計・役務等】協力会社調書!$E$12</f>
        <v>0</v>
      </c>
      <c r="J22" s="56">
        <f>B【調査・設計・役務等】協力会社調書!$E$13</f>
        <v>0</v>
      </c>
      <c r="K22" s="56">
        <f>B【調査・設計・役務等】協力会社調書!$J$13</f>
        <v>0</v>
      </c>
      <c r="L22" s="56">
        <f>B【調査・設計・役務等】協力会社調書!$E$15</f>
        <v>0</v>
      </c>
      <c r="M22" s="56">
        <f>B【調査・設計・役務等】協力会社調書!$F$15</f>
        <v>0</v>
      </c>
      <c r="N22" s="56">
        <f>B【調査・設計・役務等】協力会社調書!$G$15</f>
        <v>0</v>
      </c>
      <c r="O22" s="56">
        <f>B【調査・設計・役務等】協力会社調書!$H$15</f>
        <v>0</v>
      </c>
      <c r="P22" s="56">
        <f>B【調査・設計・役務等】協力会社調書!$J$15</f>
        <v>0</v>
      </c>
      <c r="Q22" s="56">
        <f>B【調査・設計・役務等】協力会社調書!$K$15</f>
        <v>0</v>
      </c>
      <c r="R22" s="56" t="str">
        <f>IF(許可登録・資格一覧!$E$4="○","有","無")</f>
        <v>無</v>
      </c>
      <c r="S22" s="57">
        <f t="shared" si="1"/>
        <v>0</v>
      </c>
      <c r="T22" s="57">
        <f>許可登録・資格一覧!$MK$7</f>
        <v>0</v>
      </c>
      <c r="U22" s="52">
        <f>B【調査・設計・役務等】協力会社調書!$B$43</f>
        <v>0</v>
      </c>
      <c r="V22" s="52">
        <f>B【調査・設計・役務等】協力会社調書!$F$43</f>
        <v>0</v>
      </c>
      <c r="W22" s="57">
        <f>B【調査・設計・役務等】協力会社調書!$J$43</f>
        <v>0</v>
      </c>
      <c r="X22" s="58">
        <f>SUM(B【調査・設計・役務等】協力会社調書!$F$46:$F$48)</f>
        <v>0</v>
      </c>
      <c r="Y22" s="58">
        <f>SUM(B【調査・設計・役務等】協力会社調書!$K$46:$K$48)</f>
        <v>0</v>
      </c>
      <c r="Z22" s="57">
        <f>SUM(B【調査・設計・役務等】協力会社調書!$F$51:$F$53)</f>
        <v>0</v>
      </c>
      <c r="AA22" s="58">
        <f>SUM(B【調査・設計・役務等】協力会社調書!$K$51:$K$53)</f>
        <v>0</v>
      </c>
      <c r="AB22" s="57">
        <f>SUM(B【調査・設計・役務等】協力会社調書!$F$56:$F$58)</f>
        <v>0</v>
      </c>
      <c r="AC22" s="58">
        <f>SUM(B【調査・設計・役務等】協力会社調書!$K$56:$K$58)</f>
        <v>0</v>
      </c>
      <c r="AD22" s="2">
        <f ca="1">SUMIF(B【調査・設計・役務等】協力会社調書!$C$61:$D$63,"重大事故",B【調査・設計・役務等】協力会社調書!$E$61:$E$63)+SUMIF(B【調査・設計・役務等】協力会社調書!$F$61:$G$63,"重大事故",B【調査・設計・役務等】協力会社調書!$H$61:$I$63)</f>
        <v>0</v>
      </c>
      <c r="AE22" s="2">
        <f ca="1">SUMIF(B【調査・設計・役務等】協力会社調書!$C$61:$D$63,"軽微な物損事故",B【調査・設計・役務等】協力会社調書!$E$61:$E$63)+SUMIF(B【調査・設計・役務等】協力会社調書!$F$61:$G$63,"軽微な物損事故",B【調査・設計・役務等】協力会社調書!$H$61:$I$63)</f>
        <v>0</v>
      </c>
      <c r="AF22" s="86">
        <f>B【調査・設計・役務等】協力会社調書!R11</f>
        <v>0</v>
      </c>
      <c r="AG22" s="60">
        <f>B【調査・設計・役務等】協力会社調書!R12</f>
        <v>0</v>
      </c>
      <c r="AH22" s="52">
        <f>B【調査・設計・役務等】協力会社調書!$Q$21</f>
        <v>0</v>
      </c>
      <c r="AI22" s="52">
        <f>B【調査・設計・役務等】協力会社調書!$Q$22</f>
        <v>0</v>
      </c>
      <c r="AJ22" s="52">
        <f>B【調査・設計・役務等】協力会社調書!$Q$23</f>
        <v>0</v>
      </c>
      <c r="AK22" s="52">
        <f>B【調査・設計・役務等】協力会社調書!$Q$24</f>
        <v>0</v>
      </c>
      <c r="AL22" s="52">
        <f t="shared" si="0"/>
        <v>0</v>
      </c>
    </row>
    <row r="23" spans="1:38" x14ac:dyDescent="0.15">
      <c r="A23" s="52">
        <v>18</v>
      </c>
      <c r="B23" s="53">
        <f>B【調査・設計・役務等】協力会社調書!$E$7</f>
        <v>0</v>
      </c>
      <c r="C23" s="52" t="str">
        <f>B【調査・設計・役務等】協力会社調書!$E$6</f>
        <v>〒</v>
      </c>
      <c r="D23" s="54">
        <f>B【調査・設計・役務等】協力会社調書!$F$6</f>
        <v>0</v>
      </c>
      <c r="E23" s="51">
        <f>B【調査・設計・役務等】協力会社調書!$E$8</f>
        <v>0</v>
      </c>
      <c r="F23" s="62">
        <f>B【調査・設計・役務等】協力会社調書!$E$9</f>
        <v>0</v>
      </c>
      <c r="G23" s="51">
        <f>B【調査・設計・役務等】協力会社調書!$J$10</f>
        <v>0</v>
      </c>
      <c r="H23" s="98">
        <f>B【調査・設計・役務等】協力会社調書!$J$11</f>
        <v>0</v>
      </c>
      <c r="I23" s="55">
        <f>B【調査・設計・役務等】協力会社調書!$E$12</f>
        <v>0</v>
      </c>
      <c r="J23" s="56">
        <f>B【調査・設計・役務等】協力会社調書!$E$13</f>
        <v>0</v>
      </c>
      <c r="K23" s="56">
        <f>B【調査・設計・役務等】協力会社調書!$J$13</f>
        <v>0</v>
      </c>
      <c r="L23" s="56">
        <f>B【調査・設計・役務等】協力会社調書!$E$15</f>
        <v>0</v>
      </c>
      <c r="M23" s="56">
        <f>B【調査・設計・役務等】協力会社調書!$F$15</f>
        <v>0</v>
      </c>
      <c r="N23" s="56">
        <f>B【調査・設計・役務等】協力会社調書!$G$15</f>
        <v>0</v>
      </c>
      <c r="O23" s="56">
        <f>B【調査・設計・役務等】協力会社調書!$H$15</f>
        <v>0</v>
      </c>
      <c r="P23" s="56">
        <f>B【調査・設計・役務等】協力会社調書!$J$15</f>
        <v>0</v>
      </c>
      <c r="Q23" s="56">
        <f>B【調査・設計・役務等】協力会社調書!$K$15</f>
        <v>0</v>
      </c>
      <c r="R23" s="56" t="str">
        <f>IF(許可登録・資格一覧!$E$4="○","有","無")</f>
        <v>無</v>
      </c>
      <c r="S23" s="57">
        <f t="shared" si="1"/>
        <v>0</v>
      </c>
      <c r="T23" s="57">
        <f>許可登録・資格一覧!$MK$7</f>
        <v>0</v>
      </c>
      <c r="U23" s="52">
        <f>B【調査・設計・役務等】協力会社調書!$B$43</f>
        <v>0</v>
      </c>
      <c r="V23" s="52">
        <f>B【調査・設計・役務等】協力会社調書!$F$43</f>
        <v>0</v>
      </c>
      <c r="W23" s="57">
        <f>B【調査・設計・役務等】協力会社調書!$J$43</f>
        <v>0</v>
      </c>
      <c r="X23" s="58">
        <f>SUM(B【調査・設計・役務等】協力会社調書!$F$46:$F$48)</f>
        <v>0</v>
      </c>
      <c r="Y23" s="58">
        <f>SUM(B【調査・設計・役務等】協力会社調書!$K$46:$K$48)</f>
        <v>0</v>
      </c>
      <c r="Z23" s="57">
        <f>SUM(B【調査・設計・役務等】協力会社調書!$F$51:$F$53)</f>
        <v>0</v>
      </c>
      <c r="AA23" s="58">
        <f>SUM(B【調査・設計・役務等】協力会社調書!$K$51:$K$53)</f>
        <v>0</v>
      </c>
      <c r="AB23" s="57">
        <f>SUM(B【調査・設計・役務等】協力会社調書!$F$56:$F$58)</f>
        <v>0</v>
      </c>
      <c r="AC23" s="58">
        <f>SUM(B【調査・設計・役務等】協力会社調書!$K$56:$K$58)</f>
        <v>0</v>
      </c>
      <c r="AD23" s="2">
        <f ca="1">SUMIF(B【調査・設計・役務等】協力会社調書!$C$61:$D$63,"重大事故",B【調査・設計・役務等】協力会社調書!$E$61:$E$63)+SUMIF(B【調査・設計・役務等】協力会社調書!$F$61:$G$63,"重大事故",B【調査・設計・役務等】協力会社調書!$H$61:$I$63)</f>
        <v>0</v>
      </c>
      <c r="AE23" s="2">
        <f ca="1">SUMIF(B【調査・設計・役務等】協力会社調書!$C$61:$D$63,"軽微な物損事故",B【調査・設計・役務等】協力会社調書!$E$61:$E$63)+SUMIF(B【調査・設計・役務等】協力会社調書!$F$61:$G$63,"軽微な物損事故",B【調査・設計・役務等】協力会社調書!$H$61:$I$63)</f>
        <v>0</v>
      </c>
      <c r="AF23" s="86">
        <f>B【調査・設計・役務等】協力会社調書!S11</f>
        <v>0</v>
      </c>
      <c r="AG23" s="60">
        <f>B【調査・設計・役務等】協力会社調書!S12</f>
        <v>0</v>
      </c>
      <c r="AH23" s="52">
        <f>B【調査・設計・役務等】協力会社調書!$Q$21</f>
        <v>0</v>
      </c>
      <c r="AI23" s="52">
        <f>B【調査・設計・役務等】協力会社調書!$Q$22</f>
        <v>0</v>
      </c>
      <c r="AJ23" s="52">
        <f>B【調査・設計・役務等】協力会社調書!$Q$23</f>
        <v>0</v>
      </c>
      <c r="AK23" s="52">
        <f>B【調査・設計・役務等】協力会社調書!$Q$24</f>
        <v>0</v>
      </c>
      <c r="AL23" s="52">
        <f t="shared" si="0"/>
        <v>0</v>
      </c>
    </row>
    <row r="24" spans="1:38" x14ac:dyDescent="0.15">
      <c r="A24" s="52">
        <v>19</v>
      </c>
      <c r="B24" s="53">
        <f>B【調査・設計・役務等】協力会社調書!$E$7</f>
        <v>0</v>
      </c>
      <c r="C24" s="52" t="str">
        <f>B【調査・設計・役務等】協力会社調書!$E$6</f>
        <v>〒</v>
      </c>
      <c r="D24" s="54">
        <f>B【調査・設計・役務等】協力会社調書!$F$6</f>
        <v>0</v>
      </c>
      <c r="E24" s="51">
        <f>B【調査・設計・役務等】協力会社調書!$E$8</f>
        <v>0</v>
      </c>
      <c r="F24" s="62">
        <f>B【調査・設計・役務等】協力会社調書!$E$9</f>
        <v>0</v>
      </c>
      <c r="G24" s="51">
        <f>B【調査・設計・役務等】協力会社調書!$J$10</f>
        <v>0</v>
      </c>
      <c r="H24" s="98">
        <f>B【調査・設計・役務等】協力会社調書!$J$11</f>
        <v>0</v>
      </c>
      <c r="I24" s="55">
        <f>B【調査・設計・役務等】協力会社調書!$E$12</f>
        <v>0</v>
      </c>
      <c r="J24" s="56">
        <f>B【調査・設計・役務等】協力会社調書!$E$13</f>
        <v>0</v>
      </c>
      <c r="K24" s="56">
        <f>B【調査・設計・役務等】協力会社調書!$J$13</f>
        <v>0</v>
      </c>
      <c r="L24" s="56">
        <f>B【調査・設計・役務等】協力会社調書!$E$15</f>
        <v>0</v>
      </c>
      <c r="M24" s="56">
        <f>B【調査・設計・役務等】協力会社調書!$F$15</f>
        <v>0</v>
      </c>
      <c r="N24" s="56">
        <f>B【調査・設計・役務等】協力会社調書!$G$15</f>
        <v>0</v>
      </c>
      <c r="O24" s="56">
        <f>B【調査・設計・役務等】協力会社調書!$H$15</f>
        <v>0</v>
      </c>
      <c r="P24" s="56">
        <f>B【調査・設計・役務等】協力会社調書!$J$15</f>
        <v>0</v>
      </c>
      <c r="Q24" s="56">
        <f>B【調査・設計・役務等】協力会社調書!$K$15</f>
        <v>0</v>
      </c>
      <c r="R24" s="56" t="str">
        <f>IF(許可登録・資格一覧!$E$4="○","有","無")</f>
        <v>無</v>
      </c>
      <c r="S24" s="57">
        <f t="shared" si="1"/>
        <v>0</v>
      </c>
      <c r="T24" s="57">
        <f>許可登録・資格一覧!$MK$7</f>
        <v>0</v>
      </c>
      <c r="U24" s="52">
        <f>B【調査・設計・役務等】協力会社調書!$B$43</f>
        <v>0</v>
      </c>
      <c r="V24" s="52">
        <f>B【調査・設計・役務等】協力会社調書!$F$43</f>
        <v>0</v>
      </c>
      <c r="W24" s="57">
        <f>B【調査・設計・役務等】協力会社調書!$J$43</f>
        <v>0</v>
      </c>
      <c r="X24" s="58">
        <f>SUM(B【調査・設計・役務等】協力会社調書!$F$46:$F$48)</f>
        <v>0</v>
      </c>
      <c r="Y24" s="58">
        <f>SUM(B【調査・設計・役務等】協力会社調書!$K$46:$K$48)</f>
        <v>0</v>
      </c>
      <c r="Z24" s="57">
        <f>SUM(B【調査・設計・役務等】協力会社調書!$F$51:$F$53)</f>
        <v>0</v>
      </c>
      <c r="AA24" s="58">
        <f>SUM(B【調査・設計・役務等】協力会社調書!$K$51:$K$53)</f>
        <v>0</v>
      </c>
      <c r="AB24" s="57">
        <f>SUM(B【調査・設計・役務等】協力会社調書!$F$56:$F$58)</f>
        <v>0</v>
      </c>
      <c r="AC24" s="58">
        <f>SUM(B【調査・設計・役務等】協力会社調書!$K$56:$K$58)</f>
        <v>0</v>
      </c>
      <c r="AD24" s="2">
        <f ca="1">SUMIF(B【調査・設計・役務等】協力会社調書!$C$61:$D$63,"重大事故",B【調査・設計・役務等】協力会社調書!$E$61:$E$63)+SUMIF(B【調査・設計・役務等】協力会社調書!$F$61:$G$63,"重大事故",B【調査・設計・役務等】協力会社調書!$H$61:$I$63)</f>
        <v>0</v>
      </c>
      <c r="AE24" s="2">
        <f ca="1">SUMIF(B【調査・設計・役務等】協力会社調書!$C$61:$D$63,"軽微な物損事故",B【調査・設計・役務等】協力会社調書!$E$61:$E$63)+SUMIF(B【調査・設計・役務等】協力会社調書!$F$61:$G$63,"軽微な物損事故",B【調査・設計・役務等】協力会社調書!$H$61:$I$63)</f>
        <v>0</v>
      </c>
      <c r="AF24" s="86">
        <f>B【調査・設計・役務等】協力会社調書!U11</f>
        <v>0</v>
      </c>
      <c r="AG24" s="60">
        <f>B【調査・設計・役務等】協力会社調書!U12</f>
        <v>0</v>
      </c>
      <c r="AH24" s="52">
        <f>B【調査・設計・役務等】協力会社調書!$Q$21</f>
        <v>0</v>
      </c>
      <c r="AI24" s="52">
        <f>B【調査・設計・役務等】協力会社調書!$Q$22</f>
        <v>0</v>
      </c>
      <c r="AJ24" s="52">
        <f>B【調査・設計・役務等】協力会社調書!$Q$23</f>
        <v>0</v>
      </c>
      <c r="AK24" s="52">
        <f>B【調査・設計・役務等】協力会社調書!$Q$24</f>
        <v>0</v>
      </c>
      <c r="AL24" s="52">
        <f t="shared" si="0"/>
        <v>0</v>
      </c>
    </row>
    <row r="25" spans="1:38" x14ac:dyDescent="0.15">
      <c r="A25" s="52">
        <v>20</v>
      </c>
      <c r="B25" s="53">
        <f>B【調査・設計・役務等】協力会社調書!$E$7</f>
        <v>0</v>
      </c>
      <c r="C25" s="52" t="str">
        <f>B【調査・設計・役務等】協力会社調書!$E$6</f>
        <v>〒</v>
      </c>
      <c r="D25" s="54">
        <f>B【調査・設計・役務等】協力会社調書!$F$6</f>
        <v>0</v>
      </c>
      <c r="E25" s="51">
        <f>B【調査・設計・役務等】協力会社調書!$E$8</f>
        <v>0</v>
      </c>
      <c r="F25" s="62">
        <f>B【調査・設計・役務等】協力会社調書!$E$9</f>
        <v>0</v>
      </c>
      <c r="G25" s="51">
        <f>B【調査・設計・役務等】協力会社調書!$J$10</f>
        <v>0</v>
      </c>
      <c r="H25" s="98">
        <f>B【調査・設計・役務等】協力会社調書!$J$11</f>
        <v>0</v>
      </c>
      <c r="I25" s="55">
        <f>B【調査・設計・役務等】協力会社調書!$E$12</f>
        <v>0</v>
      </c>
      <c r="J25" s="56">
        <f>B【調査・設計・役務等】協力会社調書!$E$13</f>
        <v>0</v>
      </c>
      <c r="K25" s="56">
        <f>B【調査・設計・役務等】協力会社調書!$J$13</f>
        <v>0</v>
      </c>
      <c r="L25" s="56">
        <f>B【調査・設計・役務等】協力会社調書!$E$15</f>
        <v>0</v>
      </c>
      <c r="M25" s="56">
        <f>B【調査・設計・役務等】協力会社調書!$F$15</f>
        <v>0</v>
      </c>
      <c r="N25" s="56">
        <f>B【調査・設計・役務等】協力会社調書!$G$15</f>
        <v>0</v>
      </c>
      <c r="O25" s="56">
        <f>B【調査・設計・役務等】協力会社調書!$H$15</f>
        <v>0</v>
      </c>
      <c r="P25" s="56">
        <f>B【調査・設計・役務等】協力会社調書!$J$15</f>
        <v>0</v>
      </c>
      <c r="Q25" s="56">
        <f>B【調査・設計・役務等】協力会社調書!$K$15</f>
        <v>0</v>
      </c>
      <c r="R25" s="56" t="str">
        <f>IF(許可登録・資格一覧!$E$4="○","有","無")</f>
        <v>無</v>
      </c>
      <c r="S25" s="57">
        <f t="shared" si="1"/>
        <v>0</v>
      </c>
      <c r="T25" s="57">
        <f>許可登録・資格一覧!$MK$7</f>
        <v>0</v>
      </c>
      <c r="U25" s="52">
        <f>B【調査・設計・役務等】協力会社調書!$B$43</f>
        <v>0</v>
      </c>
      <c r="V25" s="52">
        <f>B【調査・設計・役務等】協力会社調書!$F$43</f>
        <v>0</v>
      </c>
      <c r="W25" s="57">
        <f>B【調査・設計・役務等】協力会社調書!$J$43</f>
        <v>0</v>
      </c>
      <c r="X25" s="58">
        <f>SUM(B【調査・設計・役務等】協力会社調書!$F$46:$F$48)</f>
        <v>0</v>
      </c>
      <c r="Y25" s="58">
        <f>SUM(B【調査・設計・役務等】協力会社調書!$K$46:$K$48)</f>
        <v>0</v>
      </c>
      <c r="Z25" s="57">
        <f>SUM(B【調査・設計・役務等】協力会社調書!$F$51:$F$53)</f>
        <v>0</v>
      </c>
      <c r="AA25" s="58">
        <f>SUM(B【調査・設計・役務等】協力会社調書!$K$51:$K$53)</f>
        <v>0</v>
      </c>
      <c r="AB25" s="57">
        <f>SUM(B【調査・設計・役務等】協力会社調書!$F$56:$F$58)</f>
        <v>0</v>
      </c>
      <c r="AC25" s="58">
        <f>SUM(B【調査・設計・役務等】協力会社調書!$K$56:$K$58)</f>
        <v>0</v>
      </c>
      <c r="AD25" s="2">
        <f ca="1">SUMIF(B【調査・設計・役務等】協力会社調書!$C$61:$D$63,"重大事故",B【調査・設計・役務等】協力会社調書!$E$61:$E$63)+SUMIF(B【調査・設計・役務等】協力会社調書!$F$61:$G$63,"重大事故",B【調査・設計・役務等】協力会社調書!$H$61:$I$63)</f>
        <v>0</v>
      </c>
      <c r="AE25" s="2">
        <f ca="1">SUMIF(B【調査・設計・役務等】協力会社調書!$C$61:$D$63,"軽微な物損事故",B【調査・設計・役務等】協力会社調書!$E$61:$E$63)+SUMIF(B【調査・設計・役務等】協力会社調書!$F$61:$G$63,"軽微な物損事故",B【調査・設計・役務等】協力会社調書!$H$61:$I$63)</f>
        <v>0</v>
      </c>
      <c r="AF25" s="86">
        <f>B【調査・設計・役務等】協力会社調書!V11</f>
        <v>0</v>
      </c>
      <c r="AG25" s="60">
        <f>B【調査・設計・役務等】協力会社調書!V12</f>
        <v>0</v>
      </c>
      <c r="AH25" s="52">
        <f>B【調査・設計・役務等】協力会社調書!$Q$21</f>
        <v>0</v>
      </c>
      <c r="AI25" s="52">
        <f>B【調査・設計・役務等】協力会社調書!$Q$22</f>
        <v>0</v>
      </c>
      <c r="AJ25" s="52">
        <f>B【調査・設計・役務等】協力会社調書!$Q$23</f>
        <v>0</v>
      </c>
      <c r="AK25" s="52">
        <f>B【調査・設計・役務等】協力会社調書!$Q$24</f>
        <v>0</v>
      </c>
      <c r="AL25" s="52">
        <f t="shared" si="0"/>
        <v>0</v>
      </c>
    </row>
    <row r="26" spans="1:38" x14ac:dyDescent="0.15">
      <c r="A26" s="52">
        <v>21</v>
      </c>
      <c r="B26" s="53">
        <f>B【調査・設計・役務等】協力会社調書!$E$7</f>
        <v>0</v>
      </c>
      <c r="C26" s="52" t="str">
        <f>B【調査・設計・役務等】協力会社調書!$E$6</f>
        <v>〒</v>
      </c>
      <c r="D26" s="54">
        <f>B【調査・設計・役務等】協力会社調書!$F$6</f>
        <v>0</v>
      </c>
      <c r="E26" s="51">
        <f>B【調査・設計・役務等】協力会社調書!$E$8</f>
        <v>0</v>
      </c>
      <c r="F26" s="62">
        <f>B【調査・設計・役務等】協力会社調書!$E$9</f>
        <v>0</v>
      </c>
      <c r="G26" s="51">
        <f>B【調査・設計・役務等】協力会社調書!$J$10</f>
        <v>0</v>
      </c>
      <c r="H26" s="98">
        <f>B【調査・設計・役務等】協力会社調書!$J$11</f>
        <v>0</v>
      </c>
      <c r="I26" s="55">
        <f>B【調査・設計・役務等】協力会社調書!$E$12</f>
        <v>0</v>
      </c>
      <c r="J26" s="56">
        <f>B【調査・設計・役務等】協力会社調書!$E$13</f>
        <v>0</v>
      </c>
      <c r="K26" s="56">
        <f>B【調査・設計・役務等】協力会社調書!$J$13</f>
        <v>0</v>
      </c>
      <c r="L26" s="56">
        <f>B【調査・設計・役務等】協力会社調書!$E$15</f>
        <v>0</v>
      </c>
      <c r="M26" s="56">
        <f>B【調査・設計・役務等】協力会社調書!$F$15</f>
        <v>0</v>
      </c>
      <c r="N26" s="56">
        <f>B【調査・設計・役務等】協力会社調書!$G$15</f>
        <v>0</v>
      </c>
      <c r="O26" s="56">
        <f>B【調査・設計・役務等】協力会社調書!$H$15</f>
        <v>0</v>
      </c>
      <c r="P26" s="56">
        <f>B【調査・設計・役務等】協力会社調書!$J$15</f>
        <v>0</v>
      </c>
      <c r="Q26" s="56">
        <f>B【調査・設計・役務等】協力会社調書!$K$15</f>
        <v>0</v>
      </c>
      <c r="R26" s="56" t="str">
        <f>IF(許可登録・資格一覧!$E$4="○","有","無")</f>
        <v>無</v>
      </c>
      <c r="S26" s="57">
        <f t="shared" si="1"/>
        <v>0</v>
      </c>
      <c r="T26" s="57">
        <f>許可登録・資格一覧!$MK$7</f>
        <v>0</v>
      </c>
      <c r="U26" s="52">
        <f>B【調査・設計・役務等】協力会社調書!$B$43</f>
        <v>0</v>
      </c>
      <c r="V26" s="52">
        <f>B【調査・設計・役務等】協力会社調書!$F$43</f>
        <v>0</v>
      </c>
      <c r="W26" s="57">
        <f>B【調査・設計・役務等】協力会社調書!$J$43</f>
        <v>0</v>
      </c>
      <c r="X26" s="58">
        <f>SUM(B【調査・設計・役務等】協力会社調書!$F$46:$F$48)</f>
        <v>0</v>
      </c>
      <c r="Y26" s="58">
        <f>SUM(B【調査・設計・役務等】協力会社調書!$K$46:$K$48)</f>
        <v>0</v>
      </c>
      <c r="Z26" s="57">
        <f>SUM(B【調査・設計・役務等】協力会社調書!$F$51:$F$53)</f>
        <v>0</v>
      </c>
      <c r="AA26" s="58">
        <f>SUM(B【調査・設計・役務等】協力会社調書!$K$51:$K$53)</f>
        <v>0</v>
      </c>
      <c r="AB26" s="57">
        <f>SUM(B【調査・設計・役務等】協力会社調書!$F$56:$F$58)</f>
        <v>0</v>
      </c>
      <c r="AC26" s="58">
        <f>SUM(B【調査・設計・役務等】協力会社調書!$K$56:$K$58)</f>
        <v>0</v>
      </c>
      <c r="AD26" s="2">
        <f ca="1">SUMIF(B【調査・設計・役務等】協力会社調書!$C$61:$D$63,"重大事故",B【調査・設計・役務等】協力会社調書!$E$61:$E$63)+SUMIF(B【調査・設計・役務等】協力会社調書!$F$61:$G$63,"重大事故",B【調査・設計・役務等】協力会社調書!$H$61:$I$63)</f>
        <v>0</v>
      </c>
      <c r="AE26" s="2">
        <f ca="1">SUMIF(B【調査・設計・役務等】協力会社調書!$C$61:$D$63,"軽微な物損事故",B【調査・設計・役務等】協力会社調書!$E$61:$E$63)+SUMIF(B【調査・設計・役務等】協力会社調書!$F$61:$G$63,"軽微な物損事故",B【調査・設計・役務等】協力会社調書!$H$61:$I$63)</f>
        <v>0</v>
      </c>
      <c r="AF26" s="86">
        <f>B【調査・設計・役務等】協力会社調書!Q13</f>
        <v>0</v>
      </c>
      <c r="AG26" s="60">
        <f>B【調査・設計・役務等】協力会社調書!Q14</f>
        <v>0</v>
      </c>
      <c r="AH26" s="52">
        <f>B【調査・設計・役務等】協力会社調書!$Q$21</f>
        <v>0</v>
      </c>
      <c r="AI26" s="52">
        <f>B【調査・設計・役務等】協力会社調書!$Q$22</f>
        <v>0</v>
      </c>
      <c r="AJ26" s="52">
        <f>B【調査・設計・役務等】協力会社調書!$Q$23</f>
        <v>0</v>
      </c>
      <c r="AK26" s="52">
        <f>B【調査・設計・役務等】協力会社調書!$Q$24</f>
        <v>0</v>
      </c>
      <c r="AL26" s="52">
        <f t="shared" si="0"/>
        <v>0</v>
      </c>
    </row>
    <row r="27" spans="1:38" x14ac:dyDescent="0.15">
      <c r="A27" s="52">
        <v>22</v>
      </c>
      <c r="B27" s="53">
        <f>B【調査・設計・役務等】協力会社調書!$E$7</f>
        <v>0</v>
      </c>
      <c r="C27" s="52" t="str">
        <f>B【調査・設計・役務等】協力会社調書!$E$6</f>
        <v>〒</v>
      </c>
      <c r="D27" s="54">
        <f>B【調査・設計・役務等】協力会社調書!$F$6</f>
        <v>0</v>
      </c>
      <c r="E27" s="51">
        <f>B【調査・設計・役務等】協力会社調書!$E$8</f>
        <v>0</v>
      </c>
      <c r="F27" s="62">
        <f>B【調査・設計・役務等】協力会社調書!$E$9</f>
        <v>0</v>
      </c>
      <c r="G27" s="51">
        <f>B【調査・設計・役務等】協力会社調書!$J$10</f>
        <v>0</v>
      </c>
      <c r="H27" s="98">
        <f>B【調査・設計・役務等】協力会社調書!$J$11</f>
        <v>0</v>
      </c>
      <c r="I27" s="55">
        <f>B【調査・設計・役務等】協力会社調書!$E$12</f>
        <v>0</v>
      </c>
      <c r="J27" s="56">
        <f>B【調査・設計・役務等】協力会社調書!$E$13</f>
        <v>0</v>
      </c>
      <c r="K27" s="56">
        <f>B【調査・設計・役務等】協力会社調書!$J$13</f>
        <v>0</v>
      </c>
      <c r="L27" s="56">
        <f>B【調査・設計・役務等】協力会社調書!$E$15</f>
        <v>0</v>
      </c>
      <c r="M27" s="56">
        <f>B【調査・設計・役務等】協力会社調書!$F$15</f>
        <v>0</v>
      </c>
      <c r="N27" s="56">
        <f>B【調査・設計・役務等】協力会社調書!$G$15</f>
        <v>0</v>
      </c>
      <c r="O27" s="56">
        <f>B【調査・設計・役務等】協力会社調書!$H$15</f>
        <v>0</v>
      </c>
      <c r="P27" s="56">
        <f>B【調査・設計・役務等】協力会社調書!$J$15</f>
        <v>0</v>
      </c>
      <c r="Q27" s="56">
        <f>B【調査・設計・役務等】協力会社調書!$K$15</f>
        <v>0</v>
      </c>
      <c r="R27" s="56" t="str">
        <f>IF(許可登録・資格一覧!$E$4="○","有","無")</f>
        <v>無</v>
      </c>
      <c r="S27" s="57">
        <f t="shared" si="1"/>
        <v>0</v>
      </c>
      <c r="T27" s="57">
        <f>許可登録・資格一覧!$MK$7</f>
        <v>0</v>
      </c>
      <c r="U27" s="52">
        <f>B【調査・設計・役務等】協力会社調書!$B$43</f>
        <v>0</v>
      </c>
      <c r="V27" s="52">
        <f>B【調査・設計・役務等】協力会社調書!$F$43</f>
        <v>0</v>
      </c>
      <c r="W27" s="57">
        <f>B【調査・設計・役務等】協力会社調書!$J$43</f>
        <v>0</v>
      </c>
      <c r="X27" s="58">
        <f>SUM(B【調査・設計・役務等】協力会社調書!$F$46:$F$48)</f>
        <v>0</v>
      </c>
      <c r="Y27" s="58">
        <f>SUM(B【調査・設計・役務等】協力会社調書!$K$46:$K$48)</f>
        <v>0</v>
      </c>
      <c r="Z27" s="57">
        <f>SUM(B【調査・設計・役務等】協力会社調書!$F$51:$F$53)</f>
        <v>0</v>
      </c>
      <c r="AA27" s="58">
        <f>SUM(B【調査・設計・役務等】協力会社調書!$K$51:$K$53)</f>
        <v>0</v>
      </c>
      <c r="AB27" s="57">
        <f>SUM(B【調査・設計・役務等】協力会社調書!$F$56:$F$58)</f>
        <v>0</v>
      </c>
      <c r="AC27" s="58">
        <f>SUM(B【調査・設計・役務等】協力会社調書!$K$56:$K$58)</f>
        <v>0</v>
      </c>
      <c r="AD27" s="2">
        <f ca="1">SUMIF(B【調査・設計・役務等】協力会社調書!$C$61:$D$63,"重大事故",B【調査・設計・役務等】協力会社調書!$E$61:$E$63)+SUMIF(B【調査・設計・役務等】協力会社調書!$F$61:$G$63,"重大事故",B【調査・設計・役務等】協力会社調書!$H$61:$I$63)</f>
        <v>0</v>
      </c>
      <c r="AE27" s="2">
        <f ca="1">SUMIF(B【調査・設計・役務等】協力会社調書!$C$61:$D$63,"軽微な物損事故",B【調査・設計・役務等】協力会社調書!$E$61:$E$63)+SUMIF(B【調査・設計・役務等】協力会社調書!$F$61:$G$63,"軽微な物損事故",B【調査・設計・役務等】協力会社調書!$H$61:$I$63)</f>
        <v>0</v>
      </c>
      <c r="AF27" s="86">
        <f>B【調査・設計・役務等】協力会社調書!R13</f>
        <v>0</v>
      </c>
      <c r="AG27" s="60">
        <f>B【調査・設計・役務等】協力会社調書!R14</f>
        <v>0</v>
      </c>
      <c r="AH27" s="52">
        <f>B【調査・設計・役務等】協力会社調書!$Q$21</f>
        <v>0</v>
      </c>
      <c r="AI27" s="52">
        <f>B【調査・設計・役務等】協力会社調書!$Q$22</f>
        <v>0</v>
      </c>
      <c r="AJ27" s="52">
        <f>B【調査・設計・役務等】協力会社調書!$Q$23</f>
        <v>0</v>
      </c>
      <c r="AK27" s="52">
        <f>B【調査・設計・役務等】協力会社調書!$Q$24</f>
        <v>0</v>
      </c>
      <c r="AL27" s="52">
        <f t="shared" si="0"/>
        <v>0</v>
      </c>
    </row>
    <row r="28" spans="1:38" x14ac:dyDescent="0.15">
      <c r="A28" s="52">
        <v>23</v>
      </c>
      <c r="B28" s="53">
        <f>B【調査・設計・役務等】協力会社調書!$E$7</f>
        <v>0</v>
      </c>
      <c r="C28" s="52" t="str">
        <f>B【調査・設計・役務等】協力会社調書!$E$6</f>
        <v>〒</v>
      </c>
      <c r="D28" s="54">
        <f>B【調査・設計・役務等】協力会社調書!$F$6</f>
        <v>0</v>
      </c>
      <c r="E28" s="51">
        <f>B【調査・設計・役務等】協力会社調書!$E$8</f>
        <v>0</v>
      </c>
      <c r="F28" s="62">
        <f>B【調査・設計・役務等】協力会社調書!$E$9</f>
        <v>0</v>
      </c>
      <c r="G28" s="51">
        <f>B【調査・設計・役務等】協力会社調書!$J$10</f>
        <v>0</v>
      </c>
      <c r="H28" s="98">
        <f>B【調査・設計・役務等】協力会社調書!$J$11</f>
        <v>0</v>
      </c>
      <c r="I28" s="55">
        <f>B【調査・設計・役務等】協力会社調書!$E$12</f>
        <v>0</v>
      </c>
      <c r="J28" s="56">
        <f>B【調査・設計・役務等】協力会社調書!$E$13</f>
        <v>0</v>
      </c>
      <c r="K28" s="56">
        <f>B【調査・設計・役務等】協力会社調書!$J$13</f>
        <v>0</v>
      </c>
      <c r="L28" s="56">
        <f>B【調査・設計・役務等】協力会社調書!$E$15</f>
        <v>0</v>
      </c>
      <c r="M28" s="56">
        <f>B【調査・設計・役務等】協力会社調書!$F$15</f>
        <v>0</v>
      </c>
      <c r="N28" s="56">
        <f>B【調査・設計・役務等】協力会社調書!$G$15</f>
        <v>0</v>
      </c>
      <c r="O28" s="56">
        <f>B【調査・設計・役務等】協力会社調書!$H$15</f>
        <v>0</v>
      </c>
      <c r="P28" s="56">
        <f>B【調査・設計・役務等】協力会社調書!$J$15</f>
        <v>0</v>
      </c>
      <c r="Q28" s="56">
        <f>B【調査・設計・役務等】協力会社調書!$K$15</f>
        <v>0</v>
      </c>
      <c r="R28" s="56" t="str">
        <f>IF(許可登録・資格一覧!$E$4="○","有","無")</f>
        <v>無</v>
      </c>
      <c r="S28" s="57">
        <f t="shared" si="1"/>
        <v>0</v>
      </c>
      <c r="T28" s="57">
        <f>許可登録・資格一覧!$MK$7</f>
        <v>0</v>
      </c>
      <c r="U28" s="52">
        <f>B【調査・設計・役務等】協力会社調書!$B$43</f>
        <v>0</v>
      </c>
      <c r="V28" s="52">
        <f>B【調査・設計・役務等】協力会社調書!$F$43</f>
        <v>0</v>
      </c>
      <c r="W28" s="57">
        <f>B【調査・設計・役務等】協力会社調書!$J$43</f>
        <v>0</v>
      </c>
      <c r="X28" s="58">
        <f>SUM(B【調査・設計・役務等】協力会社調書!$F$46:$F$48)</f>
        <v>0</v>
      </c>
      <c r="Y28" s="58">
        <f>SUM(B【調査・設計・役務等】協力会社調書!$K$46:$K$48)</f>
        <v>0</v>
      </c>
      <c r="Z28" s="57">
        <f>SUM(B【調査・設計・役務等】協力会社調書!$F$51:$F$53)</f>
        <v>0</v>
      </c>
      <c r="AA28" s="58">
        <f>SUM(B【調査・設計・役務等】協力会社調書!$K$51:$K$53)</f>
        <v>0</v>
      </c>
      <c r="AB28" s="57">
        <f>SUM(B【調査・設計・役務等】協力会社調書!$F$56:$F$58)</f>
        <v>0</v>
      </c>
      <c r="AC28" s="58">
        <f>SUM(B【調査・設計・役務等】協力会社調書!$K$56:$K$58)</f>
        <v>0</v>
      </c>
      <c r="AD28" s="2">
        <f ca="1">SUMIF(B【調査・設計・役務等】協力会社調書!$C$61:$D$63,"重大事故",B【調査・設計・役務等】協力会社調書!$E$61:$E$63)+SUMIF(B【調査・設計・役務等】協力会社調書!$F$61:$G$63,"重大事故",B【調査・設計・役務等】協力会社調書!$H$61:$I$63)</f>
        <v>0</v>
      </c>
      <c r="AE28" s="2">
        <f ca="1">SUMIF(B【調査・設計・役務等】協力会社調書!$C$61:$D$63,"軽微な物損事故",B【調査・設計・役務等】協力会社調書!$E$61:$E$63)+SUMIF(B【調査・設計・役務等】協力会社調書!$F$61:$G$63,"軽微な物損事故",B【調査・設計・役務等】協力会社調書!$H$61:$I$63)</f>
        <v>0</v>
      </c>
      <c r="AF28" s="86">
        <f>B【調査・設計・役務等】協力会社調書!S13</f>
        <v>0</v>
      </c>
      <c r="AG28" s="60">
        <f>B【調査・設計・役務等】協力会社調書!S14</f>
        <v>0</v>
      </c>
      <c r="AH28" s="52">
        <f>B【調査・設計・役務等】協力会社調書!$Q$21</f>
        <v>0</v>
      </c>
      <c r="AI28" s="52">
        <f>B【調査・設計・役務等】協力会社調書!$Q$22</f>
        <v>0</v>
      </c>
      <c r="AJ28" s="52">
        <f>B【調査・設計・役務等】協力会社調書!$Q$23</f>
        <v>0</v>
      </c>
      <c r="AK28" s="52">
        <f>B【調査・設計・役務等】協力会社調書!$Q$24</f>
        <v>0</v>
      </c>
      <c r="AL28" s="52">
        <f t="shared" si="0"/>
        <v>0</v>
      </c>
    </row>
    <row r="29" spans="1:38" x14ac:dyDescent="0.15">
      <c r="A29" s="52">
        <v>24</v>
      </c>
      <c r="B29" s="53">
        <f>B【調査・設計・役務等】協力会社調書!$E$7</f>
        <v>0</v>
      </c>
      <c r="C29" s="52" t="str">
        <f>B【調査・設計・役務等】協力会社調書!$E$6</f>
        <v>〒</v>
      </c>
      <c r="D29" s="54">
        <f>B【調査・設計・役務等】協力会社調書!$F$6</f>
        <v>0</v>
      </c>
      <c r="E29" s="51">
        <f>B【調査・設計・役務等】協力会社調書!$E$8</f>
        <v>0</v>
      </c>
      <c r="F29" s="62">
        <f>B【調査・設計・役務等】協力会社調書!$E$9</f>
        <v>0</v>
      </c>
      <c r="G29" s="51">
        <f>B【調査・設計・役務等】協力会社調書!$J$10</f>
        <v>0</v>
      </c>
      <c r="H29" s="98">
        <f>B【調査・設計・役務等】協力会社調書!$J$11</f>
        <v>0</v>
      </c>
      <c r="I29" s="55">
        <f>B【調査・設計・役務等】協力会社調書!$E$12</f>
        <v>0</v>
      </c>
      <c r="J29" s="56">
        <f>B【調査・設計・役務等】協力会社調書!$E$13</f>
        <v>0</v>
      </c>
      <c r="K29" s="56">
        <f>B【調査・設計・役務等】協力会社調書!$J$13</f>
        <v>0</v>
      </c>
      <c r="L29" s="56">
        <f>B【調査・設計・役務等】協力会社調書!$E$15</f>
        <v>0</v>
      </c>
      <c r="M29" s="56">
        <f>B【調査・設計・役務等】協力会社調書!$F$15</f>
        <v>0</v>
      </c>
      <c r="N29" s="56">
        <f>B【調査・設計・役務等】協力会社調書!$G$15</f>
        <v>0</v>
      </c>
      <c r="O29" s="56">
        <f>B【調査・設計・役務等】協力会社調書!$H$15</f>
        <v>0</v>
      </c>
      <c r="P29" s="56">
        <f>B【調査・設計・役務等】協力会社調書!$J$15</f>
        <v>0</v>
      </c>
      <c r="Q29" s="56">
        <f>B【調査・設計・役務等】協力会社調書!$K$15</f>
        <v>0</v>
      </c>
      <c r="R29" s="56" t="str">
        <f>IF(許可登録・資格一覧!$E$4="○","有","無")</f>
        <v>無</v>
      </c>
      <c r="S29" s="57">
        <f t="shared" si="1"/>
        <v>0</v>
      </c>
      <c r="T29" s="57">
        <f>許可登録・資格一覧!$MK$7</f>
        <v>0</v>
      </c>
      <c r="U29" s="52">
        <f>B【調査・設計・役務等】協力会社調書!$B$43</f>
        <v>0</v>
      </c>
      <c r="V29" s="52">
        <f>B【調査・設計・役務等】協力会社調書!$F$43</f>
        <v>0</v>
      </c>
      <c r="W29" s="57">
        <f>B【調査・設計・役務等】協力会社調書!$J$43</f>
        <v>0</v>
      </c>
      <c r="X29" s="58">
        <f>SUM(B【調査・設計・役務等】協力会社調書!$F$46:$F$48)</f>
        <v>0</v>
      </c>
      <c r="Y29" s="58">
        <f>SUM(B【調査・設計・役務等】協力会社調書!$K$46:$K$48)</f>
        <v>0</v>
      </c>
      <c r="Z29" s="57">
        <f>SUM(B【調査・設計・役務等】協力会社調書!$F$51:$F$53)</f>
        <v>0</v>
      </c>
      <c r="AA29" s="58">
        <f>SUM(B【調査・設計・役務等】協力会社調書!$K$51:$K$53)</f>
        <v>0</v>
      </c>
      <c r="AB29" s="57">
        <f>SUM(B【調査・設計・役務等】協力会社調書!$F$56:$F$58)</f>
        <v>0</v>
      </c>
      <c r="AC29" s="58">
        <f>SUM(B【調査・設計・役務等】協力会社調書!$K$56:$K$58)</f>
        <v>0</v>
      </c>
      <c r="AD29" s="2">
        <f ca="1">SUMIF(B【調査・設計・役務等】協力会社調書!$C$61:$D$63,"重大事故",B【調査・設計・役務等】協力会社調書!$E$61:$E$63)+SUMIF(B【調査・設計・役務等】協力会社調書!$F$61:$G$63,"重大事故",B【調査・設計・役務等】協力会社調書!$H$61:$I$63)</f>
        <v>0</v>
      </c>
      <c r="AE29" s="2">
        <f ca="1">SUMIF(B【調査・設計・役務等】協力会社調書!$C$61:$D$63,"軽微な物損事故",B【調査・設計・役務等】協力会社調書!$E$61:$E$63)+SUMIF(B【調査・設計・役務等】協力会社調書!$F$61:$G$63,"軽微な物損事故",B【調査・設計・役務等】協力会社調書!$H$61:$I$63)</f>
        <v>0</v>
      </c>
      <c r="AF29" s="86">
        <f>B【調査・設計・役務等】協力会社調書!U13</f>
        <v>0</v>
      </c>
      <c r="AG29" s="60">
        <f>B【調査・設計・役務等】協力会社調書!U14</f>
        <v>0</v>
      </c>
      <c r="AH29" s="52">
        <f>B【調査・設計・役務等】協力会社調書!$Q$21</f>
        <v>0</v>
      </c>
      <c r="AI29" s="52">
        <f>B【調査・設計・役務等】協力会社調書!$Q$22</f>
        <v>0</v>
      </c>
      <c r="AJ29" s="52">
        <f>B【調査・設計・役務等】協力会社調書!$Q$23</f>
        <v>0</v>
      </c>
      <c r="AK29" s="52">
        <f>B【調査・設計・役務等】協力会社調書!$Q$24</f>
        <v>0</v>
      </c>
      <c r="AL29" s="52">
        <f t="shared" si="0"/>
        <v>0</v>
      </c>
    </row>
    <row r="30" spans="1:38" x14ac:dyDescent="0.15">
      <c r="A30" s="52">
        <v>25</v>
      </c>
      <c r="B30" s="53">
        <f>B【調査・設計・役務等】協力会社調書!$E$7</f>
        <v>0</v>
      </c>
      <c r="C30" s="52" t="str">
        <f>B【調査・設計・役務等】協力会社調書!$E$6</f>
        <v>〒</v>
      </c>
      <c r="D30" s="54">
        <f>B【調査・設計・役務等】協力会社調書!$F$6</f>
        <v>0</v>
      </c>
      <c r="E30" s="51">
        <f>B【調査・設計・役務等】協力会社調書!$E$8</f>
        <v>0</v>
      </c>
      <c r="F30" s="62">
        <f>B【調査・設計・役務等】協力会社調書!$E$9</f>
        <v>0</v>
      </c>
      <c r="G30" s="51">
        <f>B【調査・設計・役務等】協力会社調書!$J$10</f>
        <v>0</v>
      </c>
      <c r="H30" s="98">
        <f>B【調査・設計・役務等】協力会社調書!$J$11</f>
        <v>0</v>
      </c>
      <c r="I30" s="55">
        <f>B【調査・設計・役務等】協力会社調書!$E$12</f>
        <v>0</v>
      </c>
      <c r="J30" s="56">
        <f>B【調査・設計・役務等】協力会社調書!$E$13</f>
        <v>0</v>
      </c>
      <c r="K30" s="56">
        <f>B【調査・設計・役務等】協力会社調書!$J$13</f>
        <v>0</v>
      </c>
      <c r="L30" s="56">
        <f>B【調査・設計・役務等】協力会社調書!$E$15</f>
        <v>0</v>
      </c>
      <c r="M30" s="56">
        <f>B【調査・設計・役務等】協力会社調書!$F$15</f>
        <v>0</v>
      </c>
      <c r="N30" s="56">
        <f>B【調査・設計・役務等】協力会社調書!$G$15</f>
        <v>0</v>
      </c>
      <c r="O30" s="56">
        <f>B【調査・設計・役務等】協力会社調書!$H$15</f>
        <v>0</v>
      </c>
      <c r="P30" s="56">
        <f>B【調査・設計・役務等】協力会社調書!$J$15</f>
        <v>0</v>
      </c>
      <c r="Q30" s="56">
        <f>B【調査・設計・役務等】協力会社調書!$K$15</f>
        <v>0</v>
      </c>
      <c r="R30" s="56" t="str">
        <f>IF(許可登録・資格一覧!$E$4="○","有","無")</f>
        <v>無</v>
      </c>
      <c r="S30" s="57">
        <f t="shared" si="1"/>
        <v>0</v>
      </c>
      <c r="T30" s="57">
        <f>許可登録・資格一覧!$MK$7</f>
        <v>0</v>
      </c>
      <c r="U30" s="52">
        <f>B【調査・設計・役務等】協力会社調書!$B$43</f>
        <v>0</v>
      </c>
      <c r="V30" s="52">
        <f>B【調査・設計・役務等】協力会社調書!$F$43</f>
        <v>0</v>
      </c>
      <c r="W30" s="57">
        <f>B【調査・設計・役務等】協力会社調書!$J$43</f>
        <v>0</v>
      </c>
      <c r="X30" s="58">
        <f>SUM(B【調査・設計・役務等】協力会社調書!$F$46:$F$48)</f>
        <v>0</v>
      </c>
      <c r="Y30" s="58">
        <f>SUM(B【調査・設計・役務等】協力会社調書!$K$46:$K$48)</f>
        <v>0</v>
      </c>
      <c r="Z30" s="57">
        <f>SUM(B【調査・設計・役務等】協力会社調書!$F$51:$F$53)</f>
        <v>0</v>
      </c>
      <c r="AA30" s="58">
        <f>SUM(B【調査・設計・役務等】協力会社調書!$K$51:$K$53)</f>
        <v>0</v>
      </c>
      <c r="AB30" s="57">
        <f>SUM(B【調査・設計・役務等】協力会社調書!$F$56:$F$58)</f>
        <v>0</v>
      </c>
      <c r="AC30" s="58">
        <f>SUM(B【調査・設計・役務等】協力会社調書!$K$56:$K$58)</f>
        <v>0</v>
      </c>
      <c r="AD30" s="2">
        <f ca="1">SUMIF(B【調査・設計・役務等】協力会社調書!$C$61:$D$63,"重大事故",B【調査・設計・役務等】協力会社調書!$E$61:$E$63)+SUMIF(B【調査・設計・役務等】協力会社調書!$F$61:$G$63,"重大事故",B【調査・設計・役務等】協力会社調書!$H$61:$I$63)</f>
        <v>0</v>
      </c>
      <c r="AE30" s="2">
        <f ca="1">SUMIF(B【調査・設計・役務等】協力会社調書!$C$61:$D$63,"軽微な物損事故",B【調査・設計・役務等】協力会社調書!$E$61:$E$63)+SUMIF(B【調査・設計・役務等】協力会社調書!$F$61:$G$63,"軽微な物損事故",B【調査・設計・役務等】協力会社調書!$H$61:$I$63)</f>
        <v>0</v>
      </c>
      <c r="AF30" s="86">
        <f>B【調査・設計・役務等】協力会社調書!V13</f>
        <v>0</v>
      </c>
      <c r="AG30" s="60">
        <f>B【調査・設計・役務等】協力会社調書!V14</f>
        <v>0</v>
      </c>
      <c r="AH30" s="52">
        <f>B【調査・設計・役務等】協力会社調書!$Q$21</f>
        <v>0</v>
      </c>
      <c r="AI30" s="52">
        <f>B【調査・設計・役務等】協力会社調書!$Q$22</f>
        <v>0</v>
      </c>
      <c r="AJ30" s="52">
        <f>B【調査・設計・役務等】協力会社調書!$Q$23</f>
        <v>0</v>
      </c>
      <c r="AK30" s="52">
        <f>B【調査・設計・役務等】協力会社調書!$Q$24</f>
        <v>0</v>
      </c>
      <c r="AL30" s="52">
        <f t="shared" si="0"/>
        <v>0</v>
      </c>
    </row>
    <row r="31" spans="1:38" x14ac:dyDescent="0.15">
      <c r="A31" s="52">
        <v>26</v>
      </c>
      <c r="B31" s="53">
        <f>B【調査・設計・役務等】協力会社調書!$E$7</f>
        <v>0</v>
      </c>
      <c r="C31" s="52" t="str">
        <f>B【調査・設計・役務等】協力会社調書!$E$6</f>
        <v>〒</v>
      </c>
      <c r="D31" s="54">
        <f>B【調査・設計・役務等】協力会社調書!$F$6</f>
        <v>0</v>
      </c>
      <c r="E31" s="51">
        <f>B【調査・設計・役務等】協力会社調書!$E$8</f>
        <v>0</v>
      </c>
      <c r="F31" s="62">
        <f>B【調査・設計・役務等】協力会社調書!$E$9</f>
        <v>0</v>
      </c>
      <c r="G31" s="51">
        <f>B【調査・設計・役務等】協力会社調書!$J$10</f>
        <v>0</v>
      </c>
      <c r="H31" s="98">
        <f>B【調査・設計・役務等】協力会社調書!$J$11</f>
        <v>0</v>
      </c>
      <c r="I31" s="55">
        <f>B【調査・設計・役務等】協力会社調書!$E$12</f>
        <v>0</v>
      </c>
      <c r="J31" s="56">
        <f>B【調査・設計・役務等】協力会社調書!$E$13</f>
        <v>0</v>
      </c>
      <c r="K31" s="56">
        <f>B【調査・設計・役務等】協力会社調書!$J$13</f>
        <v>0</v>
      </c>
      <c r="L31" s="56">
        <f>B【調査・設計・役務等】協力会社調書!$E$15</f>
        <v>0</v>
      </c>
      <c r="M31" s="56">
        <f>B【調査・設計・役務等】協力会社調書!$F$15</f>
        <v>0</v>
      </c>
      <c r="N31" s="56">
        <f>B【調査・設計・役務等】協力会社調書!$G$15</f>
        <v>0</v>
      </c>
      <c r="O31" s="56">
        <f>B【調査・設計・役務等】協力会社調書!$H$15</f>
        <v>0</v>
      </c>
      <c r="P31" s="56">
        <f>B【調査・設計・役務等】協力会社調書!$J$15</f>
        <v>0</v>
      </c>
      <c r="Q31" s="56">
        <f>B【調査・設計・役務等】協力会社調書!$K$15</f>
        <v>0</v>
      </c>
      <c r="R31" s="56" t="str">
        <f>IF(許可登録・資格一覧!$E$4="○","有","無")</f>
        <v>無</v>
      </c>
      <c r="S31" s="57">
        <f t="shared" si="1"/>
        <v>0</v>
      </c>
      <c r="T31" s="57">
        <f>許可登録・資格一覧!$MK$7</f>
        <v>0</v>
      </c>
      <c r="U31" s="52">
        <f>B【調査・設計・役務等】協力会社調書!$B$43</f>
        <v>0</v>
      </c>
      <c r="V31" s="52">
        <f>B【調査・設計・役務等】協力会社調書!$F$43</f>
        <v>0</v>
      </c>
      <c r="W31" s="57">
        <f>B【調査・設計・役務等】協力会社調書!$J$43</f>
        <v>0</v>
      </c>
      <c r="X31" s="58">
        <f>SUM(B【調査・設計・役務等】協力会社調書!$F$46:$F$48)</f>
        <v>0</v>
      </c>
      <c r="Y31" s="58">
        <f>SUM(B【調査・設計・役務等】協力会社調書!$K$46:$K$48)</f>
        <v>0</v>
      </c>
      <c r="Z31" s="57">
        <f>SUM(B【調査・設計・役務等】協力会社調書!$F$51:$F$53)</f>
        <v>0</v>
      </c>
      <c r="AA31" s="58">
        <f>SUM(B【調査・設計・役務等】協力会社調書!$K$51:$K$53)</f>
        <v>0</v>
      </c>
      <c r="AB31" s="57">
        <f>SUM(B【調査・設計・役務等】協力会社調書!$F$56:$F$58)</f>
        <v>0</v>
      </c>
      <c r="AC31" s="58">
        <f>SUM(B【調査・設計・役務等】協力会社調書!$K$56:$K$58)</f>
        <v>0</v>
      </c>
      <c r="AD31" s="2">
        <f ca="1">SUMIF(B【調査・設計・役務等】協力会社調書!$C$61:$D$63,"重大事故",B【調査・設計・役務等】協力会社調書!$E$61:$E$63)+SUMIF(B【調査・設計・役務等】協力会社調書!$F$61:$G$63,"重大事故",B【調査・設計・役務等】協力会社調書!$H$61:$I$63)</f>
        <v>0</v>
      </c>
      <c r="AE31" s="2">
        <f ca="1">SUMIF(B【調査・設計・役務等】協力会社調書!$C$61:$D$63,"軽微な物損事故",B【調査・設計・役務等】協力会社調書!$E$61:$E$63)+SUMIF(B【調査・設計・役務等】協力会社調書!$F$61:$G$63,"軽微な物損事故",B【調査・設計・役務等】協力会社調書!$H$61:$I$63)</f>
        <v>0</v>
      </c>
      <c r="AF31" s="86">
        <f>B【調査・設計・役務等】協力会社調書!Q15</f>
        <v>0</v>
      </c>
      <c r="AG31" s="60">
        <f>B【調査・設計・役務等】協力会社調書!Q16</f>
        <v>0</v>
      </c>
      <c r="AH31" s="52">
        <f>B【調査・設計・役務等】協力会社調書!$Q$21</f>
        <v>0</v>
      </c>
      <c r="AI31" s="52">
        <f>B【調査・設計・役務等】協力会社調書!$Q$22</f>
        <v>0</v>
      </c>
      <c r="AJ31" s="52">
        <f>B【調査・設計・役務等】協力会社調書!$Q$23</f>
        <v>0</v>
      </c>
      <c r="AK31" s="52">
        <f>B【調査・設計・役務等】協力会社調書!$Q$24</f>
        <v>0</v>
      </c>
      <c r="AL31" s="52">
        <f t="shared" si="0"/>
        <v>0</v>
      </c>
    </row>
    <row r="32" spans="1:38" x14ac:dyDescent="0.15">
      <c r="A32" s="52">
        <v>27</v>
      </c>
      <c r="B32" s="53">
        <f>B【調査・設計・役務等】協力会社調書!$E$7</f>
        <v>0</v>
      </c>
      <c r="C32" s="52" t="str">
        <f>B【調査・設計・役務等】協力会社調書!$E$6</f>
        <v>〒</v>
      </c>
      <c r="D32" s="54">
        <f>B【調査・設計・役務等】協力会社調書!$F$6</f>
        <v>0</v>
      </c>
      <c r="E32" s="51">
        <f>B【調査・設計・役務等】協力会社調書!$E$8</f>
        <v>0</v>
      </c>
      <c r="F32" s="62">
        <f>B【調査・設計・役務等】協力会社調書!$E$9</f>
        <v>0</v>
      </c>
      <c r="G32" s="51">
        <f>B【調査・設計・役務等】協力会社調書!$J$10</f>
        <v>0</v>
      </c>
      <c r="H32" s="98">
        <f>B【調査・設計・役務等】協力会社調書!$J$11</f>
        <v>0</v>
      </c>
      <c r="I32" s="55">
        <f>B【調査・設計・役務等】協力会社調書!$E$12</f>
        <v>0</v>
      </c>
      <c r="J32" s="56">
        <f>B【調査・設計・役務等】協力会社調書!$E$13</f>
        <v>0</v>
      </c>
      <c r="K32" s="56">
        <f>B【調査・設計・役務等】協力会社調書!$J$13</f>
        <v>0</v>
      </c>
      <c r="L32" s="56">
        <f>B【調査・設計・役務等】協力会社調書!$E$15</f>
        <v>0</v>
      </c>
      <c r="M32" s="56">
        <f>B【調査・設計・役務等】協力会社調書!$F$15</f>
        <v>0</v>
      </c>
      <c r="N32" s="56">
        <f>B【調査・設計・役務等】協力会社調書!$G$15</f>
        <v>0</v>
      </c>
      <c r="O32" s="56">
        <f>B【調査・設計・役務等】協力会社調書!$H$15</f>
        <v>0</v>
      </c>
      <c r="P32" s="56">
        <f>B【調査・設計・役務等】協力会社調書!$J$15</f>
        <v>0</v>
      </c>
      <c r="Q32" s="56">
        <f>B【調査・設計・役務等】協力会社調書!$K$15</f>
        <v>0</v>
      </c>
      <c r="R32" s="56" t="str">
        <f>IF(許可登録・資格一覧!$E$4="○","有","無")</f>
        <v>無</v>
      </c>
      <c r="S32" s="57">
        <f t="shared" si="1"/>
        <v>0</v>
      </c>
      <c r="T32" s="57">
        <f>許可登録・資格一覧!$MK$7</f>
        <v>0</v>
      </c>
      <c r="U32" s="52">
        <f>B【調査・設計・役務等】協力会社調書!$B$43</f>
        <v>0</v>
      </c>
      <c r="V32" s="52">
        <f>B【調査・設計・役務等】協力会社調書!$F$43</f>
        <v>0</v>
      </c>
      <c r="W32" s="57">
        <f>B【調査・設計・役務等】協力会社調書!$J$43</f>
        <v>0</v>
      </c>
      <c r="X32" s="58">
        <f>SUM(B【調査・設計・役務等】協力会社調書!$F$46:$F$48)</f>
        <v>0</v>
      </c>
      <c r="Y32" s="58">
        <f>SUM(B【調査・設計・役務等】協力会社調書!$K$46:$K$48)</f>
        <v>0</v>
      </c>
      <c r="Z32" s="57">
        <f>SUM(B【調査・設計・役務等】協力会社調書!$F$51:$F$53)</f>
        <v>0</v>
      </c>
      <c r="AA32" s="58">
        <f>SUM(B【調査・設計・役務等】協力会社調書!$K$51:$K$53)</f>
        <v>0</v>
      </c>
      <c r="AB32" s="57">
        <f>SUM(B【調査・設計・役務等】協力会社調書!$F$56:$F$58)</f>
        <v>0</v>
      </c>
      <c r="AC32" s="58">
        <f>SUM(B【調査・設計・役務等】協力会社調書!$K$56:$K$58)</f>
        <v>0</v>
      </c>
      <c r="AD32" s="2">
        <f ca="1">SUMIF(B【調査・設計・役務等】協力会社調書!$C$61:$D$63,"重大事故",B【調査・設計・役務等】協力会社調書!$E$61:$E$63)+SUMIF(B【調査・設計・役務等】協力会社調書!$F$61:$G$63,"重大事故",B【調査・設計・役務等】協力会社調書!$H$61:$I$63)</f>
        <v>0</v>
      </c>
      <c r="AE32" s="2">
        <f ca="1">SUMIF(B【調査・設計・役務等】協力会社調書!$C$61:$D$63,"軽微な物損事故",B【調査・設計・役務等】協力会社調書!$E$61:$E$63)+SUMIF(B【調査・設計・役務等】協力会社調書!$F$61:$G$63,"軽微な物損事故",B【調査・設計・役務等】協力会社調書!$H$61:$I$63)</f>
        <v>0</v>
      </c>
      <c r="AF32" s="86">
        <f>B【調査・設計・役務等】協力会社調書!R15</f>
        <v>0</v>
      </c>
      <c r="AG32" s="60">
        <f>B【調査・設計・役務等】協力会社調書!R16</f>
        <v>0</v>
      </c>
      <c r="AH32" s="52">
        <f>B【調査・設計・役務等】協力会社調書!$Q$21</f>
        <v>0</v>
      </c>
      <c r="AI32" s="52">
        <f>B【調査・設計・役務等】協力会社調書!$Q$22</f>
        <v>0</v>
      </c>
      <c r="AJ32" s="52">
        <f>B【調査・設計・役務等】協力会社調書!$Q$23</f>
        <v>0</v>
      </c>
      <c r="AK32" s="52">
        <f>B【調査・設計・役務等】協力会社調書!$Q$24</f>
        <v>0</v>
      </c>
      <c r="AL32" s="52">
        <f t="shared" si="0"/>
        <v>0</v>
      </c>
    </row>
    <row r="33" spans="1:38" x14ac:dyDescent="0.15">
      <c r="A33" s="52">
        <v>28</v>
      </c>
      <c r="B33" s="53">
        <f>B【調査・設計・役務等】協力会社調書!$E$7</f>
        <v>0</v>
      </c>
      <c r="C33" s="52" t="str">
        <f>B【調査・設計・役務等】協力会社調書!$E$6</f>
        <v>〒</v>
      </c>
      <c r="D33" s="54">
        <f>B【調査・設計・役務等】協力会社調書!$F$6</f>
        <v>0</v>
      </c>
      <c r="E33" s="51">
        <f>B【調査・設計・役務等】協力会社調書!$E$8</f>
        <v>0</v>
      </c>
      <c r="F33" s="62">
        <f>B【調査・設計・役務等】協力会社調書!$E$9</f>
        <v>0</v>
      </c>
      <c r="G33" s="51">
        <f>B【調査・設計・役務等】協力会社調書!$J$10</f>
        <v>0</v>
      </c>
      <c r="H33" s="98">
        <f>B【調査・設計・役務等】協力会社調書!$J$11</f>
        <v>0</v>
      </c>
      <c r="I33" s="55">
        <f>B【調査・設計・役務等】協力会社調書!$E$12</f>
        <v>0</v>
      </c>
      <c r="J33" s="56">
        <f>B【調査・設計・役務等】協力会社調書!$E$13</f>
        <v>0</v>
      </c>
      <c r="K33" s="56">
        <f>B【調査・設計・役務等】協力会社調書!$J$13</f>
        <v>0</v>
      </c>
      <c r="L33" s="56">
        <f>B【調査・設計・役務等】協力会社調書!$E$15</f>
        <v>0</v>
      </c>
      <c r="M33" s="56">
        <f>B【調査・設計・役務等】協力会社調書!$F$15</f>
        <v>0</v>
      </c>
      <c r="N33" s="56">
        <f>B【調査・設計・役務等】協力会社調書!$G$15</f>
        <v>0</v>
      </c>
      <c r="O33" s="56">
        <f>B【調査・設計・役務等】協力会社調書!$H$15</f>
        <v>0</v>
      </c>
      <c r="P33" s="56">
        <f>B【調査・設計・役務等】協力会社調書!$J$15</f>
        <v>0</v>
      </c>
      <c r="Q33" s="56">
        <f>B【調査・設計・役務等】協力会社調書!$K$15</f>
        <v>0</v>
      </c>
      <c r="R33" s="56" t="str">
        <f>IF(許可登録・資格一覧!$E$4="○","有","無")</f>
        <v>無</v>
      </c>
      <c r="S33" s="57">
        <f t="shared" si="1"/>
        <v>0</v>
      </c>
      <c r="T33" s="57">
        <f>許可登録・資格一覧!$MK$7</f>
        <v>0</v>
      </c>
      <c r="U33" s="52">
        <f>B【調査・設計・役務等】協力会社調書!$B$43</f>
        <v>0</v>
      </c>
      <c r="V33" s="52">
        <f>B【調査・設計・役務等】協力会社調書!$F$43</f>
        <v>0</v>
      </c>
      <c r="W33" s="57">
        <f>B【調査・設計・役務等】協力会社調書!$J$43</f>
        <v>0</v>
      </c>
      <c r="X33" s="58">
        <f>SUM(B【調査・設計・役務等】協力会社調書!$F$46:$F$48)</f>
        <v>0</v>
      </c>
      <c r="Y33" s="58">
        <f>SUM(B【調査・設計・役務等】協力会社調書!$K$46:$K$48)</f>
        <v>0</v>
      </c>
      <c r="Z33" s="57">
        <f>SUM(B【調査・設計・役務等】協力会社調書!$F$51:$F$53)</f>
        <v>0</v>
      </c>
      <c r="AA33" s="58">
        <f>SUM(B【調査・設計・役務等】協力会社調書!$K$51:$K$53)</f>
        <v>0</v>
      </c>
      <c r="AB33" s="57">
        <f>SUM(B【調査・設計・役務等】協力会社調書!$F$56:$F$58)</f>
        <v>0</v>
      </c>
      <c r="AC33" s="58">
        <f>SUM(B【調査・設計・役務等】協力会社調書!$K$56:$K$58)</f>
        <v>0</v>
      </c>
      <c r="AD33" s="2">
        <f ca="1">SUMIF(B【調査・設計・役務等】協力会社調書!$C$61:$D$63,"重大事故",B【調査・設計・役務等】協力会社調書!$E$61:$E$63)+SUMIF(B【調査・設計・役務等】協力会社調書!$F$61:$G$63,"重大事故",B【調査・設計・役務等】協力会社調書!$H$61:$I$63)</f>
        <v>0</v>
      </c>
      <c r="AE33" s="2">
        <f ca="1">SUMIF(B【調査・設計・役務等】協力会社調書!$C$61:$D$63,"軽微な物損事故",B【調査・設計・役務等】協力会社調書!$E$61:$E$63)+SUMIF(B【調査・設計・役務等】協力会社調書!$F$61:$G$63,"軽微な物損事故",B【調査・設計・役務等】協力会社調書!$H$61:$I$63)</f>
        <v>0</v>
      </c>
      <c r="AF33" s="86">
        <f>B【調査・設計・役務等】協力会社調書!S15</f>
        <v>0</v>
      </c>
      <c r="AG33" s="60">
        <f>B【調査・設計・役務等】協力会社調書!S16</f>
        <v>0</v>
      </c>
      <c r="AH33" s="52">
        <f>B【調査・設計・役務等】協力会社調書!$Q$21</f>
        <v>0</v>
      </c>
      <c r="AI33" s="52">
        <f>B【調査・設計・役務等】協力会社調書!$Q$22</f>
        <v>0</v>
      </c>
      <c r="AJ33" s="52">
        <f>B【調査・設計・役務等】協力会社調書!$Q$23</f>
        <v>0</v>
      </c>
      <c r="AK33" s="52">
        <f>B【調査・設計・役務等】協力会社調書!$Q$24</f>
        <v>0</v>
      </c>
      <c r="AL33" s="52">
        <f t="shared" si="0"/>
        <v>0</v>
      </c>
    </row>
    <row r="34" spans="1:38" x14ac:dyDescent="0.15">
      <c r="A34" s="52">
        <v>29</v>
      </c>
      <c r="B34" s="53">
        <f>B【調査・設計・役務等】協力会社調書!$E$7</f>
        <v>0</v>
      </c>
      <c r="C34" s="52" t="str">
        <f>B【調査・設計・役務等】協力会社調書!$E$6</f>
        <v>〒</v>
      </c>
      <c r="D34" s="54">
        <f>B【調査・設計・役務等】協力会社調書!$F$6</f>
        <v>0</v>
      </c>
      <c r="E34" s="51">
        <f>B【調査・設計・役務等】協力会社調書!$E$8</f>
        <v>0</v>
      </c>
      <c r="F34" s="62">
        <f>B【調査・設計・役務等】協力会社調書!$E$9</f>
        <v>0</v>
      </c>
      <c r="G34" s="51">
        <f>B【調査・設計・役務等】協力会社調書!$J$10</f>
        <v>0</v>
      </c>
      <c r="H34" s="98">
        <f>B【調査・設計・役務等】協力会社調書!$J$11</f>
        <v>0</v>
      </c>
      <c r="I34" s="55">
        <f>B【調査・設計・役務等】協力会社調書!$E$12</f>
        <v>0</v>
      </c>
      <c r="J34" s="56">
        <f>B【調査・設計・役務等】協力会社調書!$E$13</f>
        <v>0</v>
      </c>
      <c r="K34" s="56">
        <f>B【調査・設計・役務等】協力会社調書!$J$13</f>
        <v>0</v>
      </c>
      <c r="L34" s="56">
        <f>B【調査・設計・役務等】協力会社調書!$E$15</f>
        <v>0</v>
      </c>
      <c r="M34" s="56">
        <f>B【調査・設計・役務等】協力会社調書!$F$15</f>
        <v>0</v>
      </c>
      <c r="N34" s="56">
        <f>B【調査・設計・役務等】協力会社調書!$G$15</f>
        <v>0</v>
      </c>
      <c r="O34" s="56">
        <f>B【調査・設計・役務等】協力会社調書!$H$15</f>
        <v>0</v>
      </c>
      <c r="P34" s="56">
        <f>B【調査・設計・役務等】協力会社調書!$J$15</f>
        <v>0</v>
      </c>
      <c r="Q34" s="56">
        <f>B【調査・設計・役務等】協力会社調書!$K$15</f>
        <v>0</v>
      </c>
      <c r="R34" s="56" t="str">
        <f>IF(許可登録・資格一覧!$E$4="○","有","無")</f>
        <v>無</v>
      </c>
      <c r="S34" s="57">
        <f t="shared" si="1"/>
        <v>0</v>
      </c>
      <c r="T34" s="57">
        <f>許可登録・資格一覧!$MK$7</f>
        <v>0</v>
      </c>
      <c r="U34" s="52">
        <f>B【調査・設計・役務等】協力会社調書!$B$43</f>
        <v>0</v>
      </c>
      <c r="V34" s="52">
        <f>B【調査・設計・役務等】協力会社調書!$F$43</f>
        <v>0</v>
      </c>
      <c r="W34" s="57">
        <f>B【調査・設計・役務等】協力会社調書!$J$43</f>
        <v>0</v>
      </c>
      <c r="X34" s="58">
        <f>SUM(B【調査・設計・役務等】協力会社調書!$F$46:$F$48)</f>
        <v>0</v>
      </c>
      <c r="Y34" s="58">
        <f>SUM(B【調査・設計・役務等】協力会社調書!$K$46:$K$48)</f>
        <v>0</v>
      </c>
      <c r="Z34" s="57">
        <f>SUM(B【調査・設計・役務等】協力会社調書!$F$51:$F$53)</f>
        <v>0</v>
      </c>
      <c r="AA34" s="58">
        <f>SUM(B【調査・設計・役務等】協力会社調書!$K$51:$K$53)</f>
        <v>0</v>
      </c>
      <c r="AB34" s="57">
        <f>SUM(B【調査・設計・役務等】協力会社調書!$F$56:$F$58)</f>
        <v>0</v>
      </c>
      <c r="AC34" s="58">
        <f>SUM(B【調査・設計・役務等】協力会社調書!$K$56:$K$58)</f>
        <v>0</v>
      </c>
      <c r="AD34" s="2">
        <f ca="1">SUMIF(B【調査・設計・役務等】協力会社調書!$C$61:$D$63,"重大事故",B【調査・設計・役務等】協力会社調書!$E$61:$E$63)+SUMIF(B【調査・設計・役務等】協力会社調書!$F$61:$G$63,"重大事故",B【調査・設計・役務等】協力会社調書!$H$61:$I$63)</f>
        <v>0</v>
      </c>
      <c r="AE34" s="2">
        <f ca="1">SUMIF(B【調査・設計・役務等】協力会社調書!$C$61:$D$63,"軽微な物損事故",B【調査・設計・役務等】協力会社調書!$E$61:$E$63)+SUMIF(B【調査・設計・役務等】協力会社調書!$F$61:$G$63,"軽微な物損事故",B【調査・設計・役務等】協力会社調書!$H$61:$I$63)</f>
        <v>0</v>
      </c>
      <c r="AF34" s="86">
        <f>B【調査・設計・役務等】協力会社調書!U15</f>
        <v>0</v>
      </c>
      <c r="AG34" s="60">
        <f>B【調査・設計・役務等】協力会社調書!U16</f>
        <v>0</v>
      </c>
      <c r="AH34" s="52">
        <f>B【調査・設計・役務等】協力会社調書!$Q$21</f>
        <v>0</v>
      </c>
      <c r="AI34" s="52">
        <f>B【調査・設計・役務等】協力会社調書!$Q$22</f>
        <v>0</v>
      </c>
      <c r="AJ34" s="52">
        <f>B【調査・設計・役務等】協力会社調書!$Q$23</f>
        <v>0</v>
      </c>
      <c r="AK34" s="52">
        <f>B【調査・設計・役務等】協力会社調書!$Q$24</f>
        <v>0</v>
      </c>
      <c r="AL34" s="52">
        <f t="shared" si="0"/>
        <v>0</v>
      </c>
    </row>
    <row r="35" spans="1:38" x14ac:dyDescent="0.15">
      <c r="A35" s="52">
        <v>30</v>
      </c>
      <c r="B35" s="53">
        <f>B【調査・設計・役務等】協力会社調書!$E$7</f>
        <v>0</v>
      </c>
      <c r="C35" s="52" t="str">
        <f>B【調査・設計・役務等】協力会社調書!$E$6</f>
        <v>〒</v>
      </c>
      <c r="D35" s="54">
        <f>B【調査・設計・役務等】協力会社調書!$F$6</f>
        <v>0</v>
      </c>
      <c r="E35" s="51">
        <f>B【調査・設計・役務等】協力会社調書!$E$8</f>
        <v>0</v>
      </c>
      <c r="F35" s="62">
        <f>B【調査・設計・役務等】協力会社調書!$E$9</f>
        <v>0</v>
      </c>
      <c r="G35" s="51">
        <f>B【調査・設計・役務等】協力会社調書!$J$10</f>
        <v>0</v>
      </c>
      <c r="H35" s="98">
        <f>B【調査・設計・役務等】協力会社調書!$J$11</f>
        <v>0</v>
      </c>
      <c r="I35" s="55">
        <f>B【調査・設計・役務等】協力会社調書!$E$12</f>
        <v>0</v>
      </c>
      <c r="J35" s="56">
        <f>B【調査・設計・役務等】協力会社調書!$E$13</f>
        <v>0</v>
      </c>
      <c r="K35" s="56">
        <f>B【調査・設計・役務等】協力会社調書!$J$13</f>
        <v>0</v>
      </c>
      <c r="L35" s="56">
        <f>B【調査・設計・役務等】協力会社調書!$E$15</f>
        <v>0</v>
      </c>
      <c r="M35" s="56">
        <f>B【調査・設計・役務等】協力会社調書!$F$15</f>
        <v>0</v>
      </c>
      <c r="N35" s="56">
        <f>B【調査・設計・役務等】協力会社調書!$G$15</f>
        <v>0</v>
      </c>
      <c r="O35" s="56">
        <f>B【調査・設計・役務等】協力会社調書!$H$15</f>
        <v>0</v>
      </c>
      <c r="P35" s="56">
        <f>B【調査・設計・役務等】協力会社調書!$J$15</f>
        <v>0</v>
      </c>
      <c r="Q35" s="56">
        <f>B【調査・設計・役務等】協力会社調書!$K$15</f>
        <v>0</v>
      </c>
      <c r="R35" s="56" t="str">
        <f>IF(許可登録・資格一覧!$E$4="○","有","無")</f>
        <v>無</v>
      </c>
      <c r="S35" s="57">
        <f t="shared" si="1"/>
        <v>0</v>
      </c>
      <c r="T35" s="57">
        <f>許可登録・資格一覧!$MK$7</f>
        <v>0</v>
      </c>
      <c r="U35" s="52">
        <f>B【調査・設計・役務等】協力会社調書!$B$43</f>
        <v>0</v>
      </c>
      <c r="V35" s="52">
        <f>B【調査・設計・役務等】協力会社調書!$F$43</f>
        <v>0</v>
      </c>
      <c r="W35" s="57">
        <f>B【調査・設計・役務等】協力会社調書!$J$43</f>
        <v>0</v>
      </c>
      <c r="X35" s="58">
        <f>SUM(B【調査・設計・役務等】協力会社調書!$F$46:$F$48)</f>
        <v>0</v>
      </c>
      <c r="Y35" s="58">
        <f>SUM(B【調査・設計・役務等】協力会社調書!$K$46:$K$48)</f>
        <v>0</v>
      </c>
      <c r="Z35" s="57">
        <f>SUM(B【調査・設計・役務等】協力会社調書!$F$51:$F$53)</f>
        <v>0</v>
      </c>
      <c r="AA35" s="58">
        <f>SUM(B【調査・設計・役務等】協力会社調書!$K$51:$K$53)</f>
        <v>0</v>
      </c>
      <c r="AB35" s="57">
        <f>SUM(B【調査・設計・役務等】協力会社調書!$F$56:$F$58)</f>
        <v>0</v>
      </c>
      <c r="AC35" s="58">
        <f>SUM(B【調査・設計・役務等】協力会社調書!$K$56:$K$58)</f>
        <v>0</v>
      </c>
      <c r="AD35" s="2">
        <f ca="1">SUMIF(B【調査・設計・役務等】協力会社調書!$C$61:$D$63,"重大事故",B【調査・設計・役務等】協力会社調書!$E$61:$E$63)+SUMIF(B【調査・設計・役務等】協力会社調書!$F$61:$G$63,"重大事故",B【調査・設計・役務等】協力会社調書!$H$61:$I$63)</f>
        <v>0</v>
      </c>
      <c r="AE35" s="2">
        <f ca="1">SUMIF(B【調査・設計・役務等】協力会社調書!$C$61:$D$63,"軽微な物損事故",B【調査・設計・役務等】協力会社調書!$E$61:$E$63)+SUMIF(B【調査・設計・役務等】協力会社調書!$F$61:$G$63,"軽微な物損事故",B【調査・設計・役務等】協力会社調書!$H$61:$I$63)</f>
        <v>0</v>
      </c>
      <c r="AF35" s="86">
        <f>B【調査・設計・役務等】協力会社調書!V15</f>
        <v>0</v>
      </c>
      <c r="AG35" s="60">
        <f>B【調査・設計・役務等】協力会社調書!V16</f>
        <v>0</v>
      </c>
      <c r="AH35" s="52">
        <f>B【調査・設計・役務等】協力会社調書!$Q$21</f>
        <v>0</v>
      </c>
      <c r="AI35" s="52">
        <f>B【調査・設計・役務等】協力会社調書!$Q$22</f>
        <v>0</v>
      </c>
      <c r="AJ35" s="52">
        <f>B【調査・設計・役務等】協力会社調書!$Q$23</f>
        <v>0</v>
      </c>
      <c r="AK35" s="52">
        <f>B【調査・設計・役務等】協力会社調書!$Q$24</f>
        <v>0</v>
      </c>
      <c r="AL35" s="52">
        <f t="shared" si="0"/>
        <v>0</v>
      </c>
    </row>
    <row r="36" spans="1:38" x14ac:dyDescent="0.15">
      <c r="G36" s="61"/>
    </row>
  </sheetData>
  <autoFilter ref="A5:AL35"/>
  <mergeCells count="24">
    <mergeCell ref="A3:A5"/>
    <mergeCell ref="B3:Q3"/>
    <mergeCell ref="S3:S5"/>
    <mergeCell ref="H4:H5"/>
    <mergeCell ref="I4:I5"/>
    <mergeCell ref="J4:J5"/>
    <mergeCell ref="K4:K5"/>
    <mergeCell ref="B4:B5"/>
    <mergeCell ref="D4:D5"/>
    <mergeCell ref="E4:E5"/>
    <mergeCell ref="F4:F5"/>
    <mergeCell ref="G4:G5"/>
    <mergeCell ref="L4:Q4"/>
    <mergeCell ref="R3:R5"/>
    <mergeCell ref="C4:C5"/>
    <mergeCell ref="AF3:AG4"/>
    <mergeCell ref="AL3:AL5"/>
    <mergeCell ref="T3:T5"/>
    <mergeCell ref="U3:W4"/>
    <mergeCell ref="X3:Y4"/>
    <mergeCell ref="Z3:AA4"/>
    <mergeCell ref="AB3:AC4"/>
    <mergeCell ref="AD3:AE4"/>
    <mergeCell ref="AH3:AK4"/>
  </mergeCells>
  <phoneticPr fontId="3"/>
  <dataValidations count="2">
    <dataValidation allowBlank="1" showErrorMessage="1" sqref="AF6"/>
    <dataValidation type="list" allowBlank="1" showInputMessage="1" showErrorMessage="1" sqref="AL6">
      <formula1>"有,無"</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00"/>
  </sheetPr>
  <dimension ref="A1:MU7"/>
  <sheetViews>
    <sheetView workbookViewId="0">
      <selection activeCell="D35" sqref="D35"/>
    </sheetView>
  </sheetViews>
  <sheetFormatPr defaultRowHeight="13.5" x14ac:dyDescent="0.15"/>
  <cols>
    <col min="3" max="3" width="17.25" bestFit="1" customWidth="1"/>
  </cols>
  <sheetData>
    <row r="1" spans="1:359" s="68" customFormat="1" ht="26.25" customHeight="1" x14ac:dyDescent="0.15">
      <c r="A1" s="68" t="s">
        <v>473</v>
      </c>
      <c r="B1" s="69"/>
      <c r="D1" s="68">
        <v>1</v>
      </c>
      <c r="E1" s="68">
        <v>2</v>
      </c>
      <c r="F1" s="68">
        <v>3</v>
      </c>
      <c r="G1" s="68">
        <v>4</v>
      </c>
      <c r="H1" s="68">
        <v>5</v>
      </c>
      <c r="I1" s="68">
        <v>6</v>
      </c>
      <c r="J1" s="68">
        <v>7</v>
      </c>
      <c r="K1" s="68">
        <v>8</v>
      </c>
      <c r="L1" s="68">
        <v>9</v>
      </c>
      <c r="M1" s="68">
        <v>10</v>
      </c>
      <c r="N1" s="68">
        <v>11</v>
      </c>
      <c r="O1" s="68">
        <v>12</v>
      </c>
      <c r="P1" s="68">
        <v>13</v>
      </c>
      <c r="Q1" s="68">
        <v>14</v>
      </c>
      <c r="R1" s="68">
        <v>15</v>
      </c>
      <c r="S1" s="68">
        <v>16</v>
      </c>
      <c r="T1" s="68">
        <v>17</v>
      </c>
      <c r="U1" s="68">
        <v>18</v>
      </c>
      <c r="V1" s="68">
        <v>19</v>
      </c>
      <c r="W1" s="68">
        <v>20</v>
      </c>
      <c r="X1" s="68">
        <v>21</v>
      </c>
      <c r="Y1" s="68">
        <v>22</v>
      </c>
      <c r="Z1" s="68">
        <v>23</v>
      </c>
      <c r="AA1" s="68">
        <v>24</v>
      </c>
      <c r="AB1" s="68">
        <v>25</v>
      </c>
      <c r="AC1" s="68">
        <v>26</v>
      </c>
      <c r="AD1" s="68">
        <v>27</v>
      </c>
      <c r="AE1" s="68">
        <v>28</v>
      </c>
      <c r="AF1" s="68">
        <v>29</v>
      </c>
      <c r="AG1" s="68">
        <v>30</v>
      </c>
      <c r="AH1" s="68">
        <v>31</v>
      </c>
      <c r="AI1" s="68">
        <v>32</v>
      </c>
      <c r="AJ1" s="68">
        <v>33</v>
      </c>
      <c r="AK1" s="68">
        <v>34</v>
      </c>
      <c r="AL1" s="68">
        <v>35</v>
      </c>
      <c r="AM1" s="68">
        <v>36</v>
      </c>
      <c r="AN1" s="68">
        <v>37</v>
      </c>
      <c r="AO1" s="68">
        <v>38</v>
      </c>
      <c r="AP1" s="68">
        <v>39</v>
      </c>
      <c r="AQ1" s="68">
        <v>40</v>
      </c>
      <c r="AR1" s="68">
        <v>41</v>
      </c>
      <c r="AS1" s="68">
        <v>42</v>
      </c>
      <c r="AT1" s="68">
        <v>43</v>
      </c>
      <c r="AU1" s="68">
        <v>44</v>
      </c>
      <c r="AV1" s="68">
        <v>45</v>
      </c>
      <c r="AW1" s="68">
        <v>46</v>
      </c>
      <c r="AX1" s="68">
        <v>47</v>
      </c>
      <c r="AY1" s="68">
        <v>48</v>
      </c>
      <c r="AZ1" s="68">
        <v>49</v>
      </c>
      <c r="BA1" s="68">
        <v>50</v>
      </c>
      <c r="BB1" s="68">
        <v>51</v>
      </c>
      <c r="BC1" s="68">
        <v>52</v>
      </c>
      <c r="BD1" s="68">
        <v>53</v>
      </c>
      <c r="BE1" s="68">
        <v>54</v>
      </c>
      <c r="BF1" s="68">
        <v>55</v>
      </c>
      <c r="BG1" s="68">
        <v>56</v>
      </c>
      <c r="BH1" s="68">
        <v>57</v>
      </c>
      <c r="BI1" s="68">
        <v>58</v>
      </c>
      <c r="BJ1" s="68">
        <v>59</v>
      </c>
      <c r="BK1" s="68">
        <v>60</v>
      </c>
      <c r="BL1" s="68">
        <v>61</v>
      </c>
      <c r="BM1" s="68">
        <v>62</v>
      </c>
      <c r="BN1" s="68">
        <v>63</v>
      </c>
      <c r="BO1" s="68">
        <v>64</v>
      </c>
      <c r="BP1" s="68">
        <v>65</v>
      </c>
      <c r="BQ1" s="68">
        <v>66</v>
      </c>
      <c r="BR1" s="68">
        <v>67</v>
      </c>
      <c r="BS1" s="68">
        <v>68</v>
      </c>
      <c r="BT1" s="68">
        <v>69</v>
      </c>
      <c r="BU1" s="68">
        <v>70</v>
      </c>
      <c r="BV1" s="68">
        <v>71</v>
      </c>
      <c r="BW1" s="68">
        <v>72</v>
      </c>
      <c r="BX1" s="68">
        <v>73</v>
      </c>
      <c r="BY1" s="68">
        <v>74</v>
      </c>
      <c r="BZ1" s="68">
        <v>75</v>
      </c>
      <c r="CA1" s="68">
        <v>76</v>
      </c>
      <c r="CB1" s="68">
        <v>1</v>
      </c>
      <c r="CC1" s="68">
        <v>2</v>
      </c>
      <c r="CD1" s="68">
        <v>3</v>
      </c>
      <c r="CE1" s="68">
        <v>4</v>
      </c>
      <c r="CF1" s="68">
        <v>5</v>
      </c>
      <c r="CG1" s="68">
        <v>6</v>
      </c>
      <c r="CH1" s="68">
        <v>7</v>
      </c>
      <c r="CI1" s="68">
        <v>8</v>
      </c>
      <c r="CJ1" s="68">
        <v>9</v>
      </c>
      <c r="CK1" s="68">
        <v>10</v>
      </c>
      <c r="CL1" s="68">
        <v>11</v>
      </c>
      <c r="CM1" s="68">
        <v>12</v>
      </c>
      <c r="CN1" s="68">
        <v>13</v>
      </c>
      <c r="CO1" s="68">
        <v>14</v>
      </c>
      <c r="CP1" s="68">
        <v>15</v>
      </c>
      <c r="CQ1" s="68">
        <v>16</v>
      </c>
      <c r="CR1" s="68">
        <v>17</v>
      </c>
      <c r="CS1" s="68">
        <v>18</v>
      </c>
      <c r="CT1" s="68">
        <v>19</v>
      </c>
      <c r="CU1" s="68">
        <v>20</v>
      </c>
      <c r="CV1" s="68">
        <v>21</v>
      </c>
      <c r="CW1" s="68">
        <v>22</v>
      </c>
      <c r="CX1" s="68">
        <v>23</v>
      </c>
      <c r="CY1" s="68">
        <v>24</v>
      </c>
      <c r="CZ1" s="68">
        <v>25</v>
      </c>
      <c r="DA1" s="68">
        <v>26</v>
      </c>
      <c r="DB1" s="68">
        <v>27</v>
      </c>
      <c r="DC1" s="68">
        <v>28</v>
      </c>
      <c r="DD1" s="68">
        <v>29</v>
      </c>
      <c r="DE1" s="68">
        <v>30</v>
      </c>
      <c r="DF1" s="68">
        <v>31</v>
      </c>
      <c r="DG1" s="68">
        <v>32</v>
      </c>
      <c r="DH1" s="68">
        <v>33</v>
      </c>
      <c r="DI1" s="68">
        <v>34</v>
      </c>
      <c r="DJ1" s="68">
        <v>35</v>
      </c>
      <c r="DK1" s="68">
        <v>36</v>
      </c>
      <c r="DL1" s="68">
        <v>37</v>
      </c>
      <c r="DM1" s="68">
        <v>38</v>
      </c>
      <c r="DN1" s="68">
        <v>39</v>
      </c>
      <c r="DO1" s="68">
        <v>40</v>
      </c>
      <c r="DP1" s="68">
        <v>41</v>
      </c>
      <c r="DQ1" s="68">
        <v>42</v>
      </c>
      <c r="DR1" s="68">
        <v>43</v>
      </c>
      <c r="DS1" s="68">
        <v>44</v>
      </c>
      <c r="DT1" s="68">
        <v>45</v>
      </c>
      <c r="DU1" s="68">
        <v>46</v>
      </c>
      <c r="DV1" s="68">
        <v>47</v>
      </c>
      <c r="DW1" s="68">
        <v>48</v>
      </c>
      <c r="DX1" s="68">
        <v>49</v>
      </c>
      <c r="DY1" s="68">
        <v>50</v>
      </c>
      <c r="DZ1" s="68">
        <v>51</v>
      </c>
      <c r="EA1" s="68">
        <v>52</v>
      </c>
      <c r="EB1" s="68">
        <v>53</v>
      </c>
      <c r="EC1" s="68">
        <v>54</v>
      </c>
      <c r="ED1" s="68">
        <v>55</v>
      </c>
      <c r="EE1" s="68">
        <v>56</v>
      </c>
      <c r="EF1" s="68">
        <v>57</v>
      </c>
      <c r="EG1" s="68">
        <v>58</v>
      </c>
      <c r="EH1" s="68">
        <v>59</v>
      </c>
      <c r="EI1" s="68">
        <v>60</v>
      </c>
      <c r="EJ1" s="68">
        <v>61</v>
      </c>
      <c r="EK1" s="68">
        <v>62</v>
      </c>
      <c r="EL1" s="68">
        <v>63</v>
      </c>
      <c r="EM1" s="68">
        <v>64</v>
      </c>
      <c r="EN1" s="68">
        <v>65</v>
      </c>
      <c r="EO1" s="68">
        <v>66</v>
      </c>
      <c r="EP1" s="68">
        <v>67</v>
      </c>
      <c r="EQ1" s="68">
        <v>68</v>
      </c>
      <c r="ER1" s="68">
        <v>69</v>
      </c>
      <c r="ES1" s="68">
        <v>70</v>
      </c>
      <c r="ET1" s="68">
        <v>71</v>
      </c>
      <c r="EU1" s="68">
        <v>72</v>
      </c>
      <c r="EV1" s="68">
        <v>73</v>
      </c>
      <c r="EW1" s="68">
        <v>74</v>
      </c>
      <c r="EX1" s="68">
        <v>75</v>
      </c>
      <c r="EY1" s="68">
        <v>76</v>
      </c>
      <c r="EZ1" s="68">
        <v>77</v>
      </c>
      <c r="FA1" s="68">
        <v>78</v>
      </c>
      <c r="FB1" s="68">
        <v>79</v>
      </c>
      <c r="FC1" s="68">
        <v>80</v>
      </c>
      <c r="FD1" s="68">
        <v>81</v>
      </c>
      <c r="FE1" s="68">
        <v>82</v>
      </c>
      <c r="FF1" s="68">
        <v>83</v>
      </c>
      <c r="FG1" s="68">
        <v>84</v>
      </c>
      <c r="FH1" s="68">
        <v>85</v>
      </c>
      <c r="FI1" s="68">
        <v>86</v>
      </c>
      <c r="FJ1" s="68">
        <v>87</v>
      </c>
      <c r="FK1" s="68">
        <v>88</v>
      </c>
      <c r="FL1" s="68">
        <v>89</v>
      </c>
      <c r="FM1" s="68">
        <v>90</v>
      </c>
      <c r="FN1" s="68">
        <v>91</v>
      </c>
      <c r="FO1" s="68">
        <v>92</v>
      </c>
      <c r="FP1" s="68">
        <v>93</v>
      </c>
      <c r="FQ1" s="68">
        <v>94</v>
      </c>
      <c r="FR1" s="68">
        <v>95</v>
      </c>
      <c r="FS1" s="68">
        <v>96</v>
      </c>
      <c r="FT1" s="68">
        <v>97</v>
      </c>
      <c r="FU1" s="68">
        <v>98</v>
      </c>
      <c r="FV1" s="68">
        <v>99</v>
      </c>
      <c r="FW1" s="68">
        <v>100</v>
      </c>
      <c r="FX1" s="68">
        <v>101</v>
      </c>
      <c r="FY1" s="68">
        <v>102</v>
      </c>
      <c r="FZ1" s="68">
        <v>103</v>
      </c>
      <c r="GA1" s="68">
        <v>104</v>
      </c>
      <c r="GB1" s="68">
        <v>105</v>
      </c>
      <c r="GC1" s="68">
        <v>106</v>
      </c>
      <c r="GD1" s="68">
        <v>107</v>
      </c>
      <c r="GE1" s="68">
        <v>108</v>
      </c>
      <c r="GF1" s="68">
        <v>109</v>
      </c>
      <c r="GG1" s="68">
        <v>110</v>
      </c>
      <c r="GH1" s="68">
        <v>111</v>
      </c>
      <c r="GI1" s="68">
        <v>112</v>
      </c>
      <c r="GJ1" s="68">
        <v>113</v>
      </c>
      <c r="GK1" s="68">
        <v>114</v>
      </c>
      <c r="GL1" s="68">
        <v>115</v>
      </c>
      <c r="GM1" s="68">
        <v>116</v>
      </c>
      <c r="GN1" s="68">
        <v>117</v>
      </c>
      <c r="GO1" s="68">
        <v>118</v>
      </c>
      <c r="GP1" s="68">
        <v>119</v>
      </c>
      <c r="GQ1" s="68">
        <v>120</v>
      </c>
      <c r="GR1" s="68">
        <v>121</v>
      </c>
      <c r="GS1" s="68">
        <v>122</v>
      </c>
      <c r="GT1" s="68">
        <v>123</v>
      </c>
      <c r="GU1" s="68">
        <v>124</v>
      </c>
      <c r="GV1" s="68">
        <v>125</v>
      </c>
      <c r="GW1" s="68">
        <v>126</v>
      </c>
      <c r="GX1" s="68">
        <v>127</v>
      </c>
      <c r="GY1" s="68">
        <v>128</v>
      </c>
      <c r="GZ1" s="68">
        <v>129</v>
      </c>
      <c r="HA1" s="68">
        <v>130</v>
      </c>
      <c r="HB1" s="68">
        <v>131</v>
      </c>
      <c r="HC1" s="68">
        <v>132</v>
      </c>
      <c r="HD1" s="68">
        <v>133</v>
      </c>
      <c r="HE1" s="68">
        <v>134</v>
      </c>
      <c r="HF1" s="68">
        <v>135</v>
      </c>
      <c r="HG1" s="68">
        <v>136</v>
      </c>
      <c r="HH1" s="68">
        <v>137</v>
      </c>
      <c r="HI1" s="68">
        <v>138</v>
      </c>
      <c r="HJ1" s="68">
        <v>139</v>
      </c>
      <c r="HK1" s="68">
        <v>140</v>
      </c>
      <c r="HL1" s="68">
        <v>141</v>
      </c>
      <c r="HM1" s="68">
        <v>142</v>
      </c>
      <c r="HN1" s="68">
        <v>143</v>
      </c>
      <c r="HO1" s="68">
        <v>144</v>
      </c>
      <c r="HP1" s="68">
        <v>145</v>
      </c>
      <c r="HQ1" s="68">
        <v>146</v>
      </c>
      <c r="HR1" s="68">
        <v>147</v>
      </c>
      <c r="HS1" s="68">
        <v>148</v>
      </c>
      <c r="HT1" s="68">
        <v>149</v>
      </c>
      <c r="HU1" s="68">
        <v>150</v>
      </c>
      <c r="HV1" s="68">
        <v>151</v>
      </c>
      <c r="HW1" s="68">
        <v>152</v>
      </c>
      <c r="HX1" s="68">
        <v>153</v>
      </c>
      <c r="HY1" s="68">
        <v>154</v>
      </c>
      <c r="HZ1" s="68">
        <v>155</v>
      </c>
      <c r="IA1" s="68">
        <v>156</v>
      </c>
      <c r="IB1" s="68">
        <v>157</v>
      </c>
      <c r="IC1" s="68">
        <v>158</v>
      </c>
      <c r="ID1" s="68">
        <v>159</v>
      </c>
      <c r="IE1" s="68">
        <v>160</v>
      </c>
      <c r="IF1" s="68">
        <v>161</v>
      </c>
      <c r="IG1" s="68">
        <v>162</v>
      </c>
      <c r="IH1" s="68">
        <v>163</v>
      </c>
      <c r="II1" s="68">
        <v>164</v>
      </c>
      <c r="IJ1" s="68">
        <v>165</v>
      </c>
      <c r="IK1" s="68">
        <v>166</v>
      </c>
      <c r="IL1" s="68">
        <v>167</v>
      </c>
      <c r="IM1" s="68">
        <v>168</v>
      </c>
      <c r="IN1" s="68">
        <v>169</v>
      </c>
      <c r="IO1" s="68">
        <v>170</v>
      </c>
      <c r="IP1" s="68">
        <v>171</v>
      </c>
      <c r="IQ1" s="68">
        <v>172</v>
      </c>
      <c r="IR1" s="68">
        <v>173</v>
      </c>
      <c r="IS1" s="68">
        <v>174</v>
      </c>
      <c r="IT1" s="68">
        <v>175</v>
      </c>
      <c r="IU1" s="68">
        <v>176</v>
      </c>
      <c r="IV1" s="68">
        <v>177</v>
      </c>
      <c r="IW1" s="68">
        <v>178</v>
      </c>
      <c r="IX1" s="68">
        <v>179</v>
      </c>
      <c r="IY1" s="68">
        <v>180</v>
      </c>
      <c r="IZ1" s="68">
        <v>181</v>
      </c>
      <c r="JA1" s="68">
        <v>182</v>
      </c>
      <c r="JB1" s="68">
        <v>183</v>
      </c>
      <c r="JC1" s="68">
        <v>184</v>
      </c>
      <c r="JD1" s="68">
        <v>185</v>
      </c>
      <c r="JE1" s="68">
        <v>186</v>
      </c>
      <c r="JF1" s="68">
        <v>187</v>
      </c>
      <c r="JG1" s="68">
        <v>188</v>
      </c>
      <c r="JH1" s="68">
        <v>189</v>
      </c>
      <c r="JI1" s="68">
        <v>190</v>
      </c>
      <c r="JJ1" s="68">
        <v>191</v>
      </c>
      <c r="JK1" s="68">
        <v>192</v>
      </c>
      <c r="JL1" s="68">
        <v>193</v>
      </c>
      <c r="JM1" s="68">
        <v>194</v>
      </c>
      <c r="JN1" s="68">
        <v>195</v>
      </c>
      <c r="JO1" s="68">
        <v>196</v>
      </c>
      <c r="JP1" s="68">
        <v>197</v>
      </c>
      <c r="JQ1" s="68">
        <v>198</v>
      </c>
      <c r="JR1" s="68">
        <v>199</v>
      </c>
      <c r="JS1" s="68">
        <v>200</v>
      </c>
      <c r="JT1" s="68">
        <v>201</v>
      </c>
      <c r="JU1" s="68">
        <v>202</v>
      </c>
      <c r="JV1" s="68">
        <v>203</v>
      </c>
      <c r="JW1" s="68">
        <v>204</v>
      </c>
      <c r="JX1" s="68">
        <v>205</v>
      </c>
      <c r="JY1" s="68">
        <v>206</v>
      </c>
      <c r="JZ1" s="68">
        <v>207</v>
      </c>
      <c r="KA1" s="68">
        <v>208</v>
      </c>
      <c r="KB1" s="68">
        <v>209</v>
      </c>
      <c r="KC1" s="68">
        <v>210</v>
      </c>
      <c r="KD1" s="68">
        <v>211</v>
      </c>
      <c r="KE1" s="68">
        <v>212</v>
      </c>
      <c r="KF1" s="68">
        <v>213</v>
      </c>
      <c r="KG1" s="68">
        <v>214</v>
      </c>
      <c r="KH1" s="68">
        <v>215</v>
      </c>
      <c r="KI1" s="68">
        <v>216</v>
      </c>
      <c r="KJ1" s="68">
        <v>217</v>
      </c>
      <c r="KK1" s="68">
        <v>218</v>
      </c>
      <c r="KL1" s="68">
        <v>219</v>
      </c>
      <c r="KM1" s="68">
        <v>220</v>
      </c>
      <c r="KN1" s="68">
        <v>221</v>
      </c>
      <c r="KO1" s="68">
        <v>222</v>
      </c>
      <c r="KP1" s="68">
        <v>223</v>
      </c>
      <c r="KQ1" s="68">
        <v>224</v>
      </c>
      <c r="KR1" s="68">
        <v>225</v>
      </c>
      <c r="KS1" s="68">
        <v>226</v>
      </c>
      <c r="KT1" s="68">
        <v>227</v>
      </c>
      <c r="KU1" s="68">
        <v>228</v>
      </c>
      <c r="KV1" s="68">
        <v>229</v>
      </c>
      <c r="KW1" s="68">
        <v>230</v>
      </c>
      <c r="KX1" s="68">
        <v>231</v>
      </c>
      <c r="KY1" s="68">
        <v>232</v>
      </c>
      <c r="KZ1" s="68">
        <v>233</v>
      </c>
      <c r="LA1" s="68">
        <v>234</v>
      </c>
      <c r="LB1" s="68">
        <v>235</v>
      </c>
      <c r="LC1" s="68">
        <v>236</v>
      </c>
      <c r="LD1" s="68">
        <v>237</v>
      </c>
      <c r="LE1" s="68">
        <v>238</v>
      </c>
      <c r="LF1" s="68">
        <v>239</v>
      </c>
      <c r="LG1" s="68">
        <v>240</v>
      </c>
      <c r="LH1" s="68">
        <v>241</v>
      </c>
      <c r="LI1" s="68">
        <v>242</v>
      </c>
      <c r="LJ1" s="68">
        <v>243</v>
      </c>
      <c r="LK1" s="68">
        <v>244</v>
      </c>
      <c r="LL1" s="68">
        <v>245</v>
      </c>
      <c r="LM1" s="68">
        <v>246</v>
      </c>
      <c r="LN1" s="68">
        <v>247</v>
      </c>
      <c r="LO1" s="68">
        <v>248</v>
      </c>
      <c r="LP1" s="68">
        <v>249</v>
      </c>
      <c r="LQ1" s="68">
        <v>250</v>
      </c>
      <c r="LR1" s="68">
        <v>251</v>
      </c>
      <c r="LS1" s="68">
        <v>252</v>
      </c>
      <c r="LT1" s="68">
        <v>253</v>
      </c>
      <c r="LU1" s="68">
        <v>254</v>
      </c>
      <c r="LV1" s="68">
        <v>255</v>
      </c>
      <c r="LW1" s="68">
        <v>256</v>
      </c>
      <c r="LX1" s="68">
        <v>257</v>
      </c>
      <c r="LY1" s="68">
        <v>258</v>
      </c>
      <c r="LZ1" s="68">
        <v>259</v>
      </c>
      <c r="MA1" s="68">
        <v>260</v>
      </c>
      <c r="MB1" s="68">
        <v>261</v>
      </c>
      <c r="MC1" s="68">
        <v>262</v>
      </c>
      <c r="MD1" s="68">
        <v>263</v>
      </c>
      <c r="ME1" s="68">
        <v>264</v>
      </c>
      <c r="MF1" s="68">
        <v>265</v>
      </c>
      <c r="MG1" s="68">
        <v>266</v>
      </c>
      <c r="MH1" s="68">
        <v>267</v>
      </c>
      <c r="MI1" s="68">
        <v>268</v>
      </c>
    </row>
    <row r="2" spans="1:359" s="68" customFormat="1" x14ac:dyDescent="0.15">
      <c r="A2" s="346" t="s">
        <v>474</v>
      </c>
      <c r="B2" s="347" t="s">
        <v>475</v>
      </c>
      <c r="C2" s="349" t="s">
        <v>1400</v>
      </c>
      <c r="D2" s="350" t="s">
        <v>476</v>
      </c>
      <c r="E2" s="351"/>
      <c r="F2" s="351"/>
      <c r="G2" s="351"/>
      <c r="H2" s="351"/>
      <c r="I2" s="351"/>
      <c r="J2" s="351"/>
      <c r="K2" s="351"/>
      <c r="L2" s="351"/>
      <c r="M2" s="351"/>
      <c r="N2" s="351"/>
      <c r="O2" s="351"/>
      <c r="P2" s="351"/>
      <c r="Q2" s="351"/>
      <c r="R2" s="351"/>
      <c r="S2" s="351"/>
      <c r="T2" s="351"/>
      <c r="U2" s="351"/>
      <c r="V2" s="351"/>
      <c r="W2" s="351"/>
      <c r="X2" s="351"/>
      <c r="Y2" s="351"/>
      <c r="Z2" s="351"/>
      <c r="AA2" s="351"/>
      <c r="AB2" s="351"/>
      <c r="AC2" s="351"/>
      <c r="AD2" s="351"/>
      <c r="AE2" s="351"/>
      <c r="AF2" s="351"/>
      <c r="AG2" s="351"/>
      <c r="AH2" s="351"/>
      <c r="AI2" s="351"/>
      <c r="AJ2" s="351"/>
      <c r="AK2" s="351"/>
      <c r="AL2" s="351"/>
      <c r="AM2" s="351"/>
      <c r="AN2" s="351"/>
      <c r="AO2" s="351"/>
      <c r="AP2" s="351"/>
      <c r="AQ2" s="351"/>
      <c r="AR2" s="351"/>
      <c r="AS2" s="351"/>
      <c r="AT2" s="351"/>
      <c r="AU2" s="351"/>
      <c r="AV2" s="351"/>
      <c r="AW2" s="351"/>
      <c r="AX2" s="351"/>
      <c r="AY2" s="351"/>
      <c r="AZ2" s="351"/>
      <c r="BA2" s="351"/>
      <c r="BB2" s="351"/>
      <c r="BC2" s="351"/>
      <c r="BD2" s="351"/>
      <c r="BE2" s="351"/>
      <c r="BF2" s="351"/>
      <c r="BG2" s="351"/>
      <c r="BH2" s="351"/>
      <c r="BI2" s="351"/>
      <c r="BJ2" s="351"/>
      <c r="BK2" s="351"/>
      <c r="BL2" s="351"/>
      <c r="BM2" s="351"/>
      <c r="BN2" s="351"/>
      <c r="BO2" s="351"/>
      <c r="BP2" s="351"/>
      <c r="BQ2" s="351"/>
      <c r="BR2" s="351"/>
      <c r="BS2" s="351"/>
      <c r="BT2" s="351"/>
      <c r="BU2" s="351"/>
      <c r="BV2" s="351"/>
      <c r="BW2" s="351"/>
      <c r="BX2" s="351"/>
      <c r="BY2" s="351"/>
      <c r="BZ2" s="351"/>
      <c r="CA2" s="352"/>
      <c r="CB2" s="353" t="s">
        <v>477</v>
      </c>
      <c r="CC2" s="354"/>
      <c r="CD2" s="354"/>
      <c r="CE2" s="354"/>
      <c r="CF2" s="354"/>
      <c r="CG2" s="354"/>
      <c r="CH2" s="354"/>
      <c r="CI2" s="354"/>
      <c r="CJ2" s="354"/>
      <c r="CK2" s="354"/>
      <c r="CL2" s="354"/>
      <c r="CM2" s="354"/>
      <c r="CN2" s="354"/>
      <c r="CO2" s="354"/>
      <c r="CP2" s="354"/>
      <c r="CQ2" s="354"/>
      <c r="CR2" s="354"/>
      <c r="CS2" s="354"/>
      <c r="CT2" s="354"/>
      <c r="CU2" s="354"/>
      <c r="CV2" s="354"/>
      <c r="CW2" s="354"/>
      <c r="CX2" s="354"/>
      <c r="CY2" s="354"/>
      <c r="CZ2" s="354"/>
      <c r="DA2" s="354"/>
      <c r="DB2" s="354"/>
      <c r="DC2" s="354"/>
      <c r="DD2" s="354"/>
      <c r="DE2" s="354"/>
      <c r="DF2" s="354"/>
      <c r="DG2" s="354"/>
      <c r="DH2" s="354"/>
      <c r="DI2" s="354"/>
      <c r="DJ2" s="354"/>
      <c r="DK2" s="354"/>
      <c r="DL2" s="354"/>
      <c r="DM2" s="354"/>
      <c r="DN2" s="354"/>
      <c r="DO2" s="354"/>
      <c r="DP2" s="354"/>
      <c r="DQ2" s="354"/>
      <c r="DR2" s="354"/>
      <c r="DS2" s="354"/>
      <c r="DT2" s="354"/>
      <c r="DU2" s="354"/>
      <c r="DV2" s="354"/>
      <c r="DW2" s="354"/>
      <c r="DX2" s="354"/>
      <c r="DY2" s="354"/>
      <c r="DZ2" s="354"/>
      <c r="EA2" s="354"/>
      <c r="EB2" s="354"/>
      <c r="EC2" s="354"/>
      <c r="ED2" s="354"/>
      <c r="EE2" s="354"/>
      <c r="EF2" s="354"/>
      <c r="EG2" s="354"/>
      <c r="EH2" s="354"/>
      <c r="EI2" s="354"/>
      <c r="EJ2" s="354"/>
      <c r="EK2" s="354"/>
      <c r="EL2" s="354"/>
      <c r="EM2" s="354"/>
      <c r="EN2" s="354"/>
      <c r="EO2" s="354"/>
      <c r="EP2" s="354"/>
      <c r="EQ2" s="354"/>
      <c r="ER2" s="354"/>
      <c r="ES2" s="354"/>
      <c r="ET2" s="354"/>
      <c r="EU2" s="354"/>
      <c r="EV2" s="354"/>
      <c r="EW2" s="354"/>
      <c r="EX2" s="354"/>
      <c r="EY2" s="354"/>
      <c r="EZ2" s="354"/>
      <c r="FA2" s="354"/>
      <c r="FB2" s="354"/>
      <c r="FC2" s="354"/>
      <c r="FD2" s="354"/>
      <c r="FE2" s="354"/>
      <c r="FF2" s="354"/>
      <c r="FG2" s="354"/>
      <c r="FH2" s="354"/>
      <c r="FI2" s="354"/>
      <c r="FJ2" s="354"/>
      <c r="FK2" s="354"/>
      <c r="FL2" s="354"/>
      <c r="FM2" s="354"/>
      <c r="FN2" s="354"/>
      <c r="FO2" s="354"/>
      <c r="FP2" s="354"/>
      <c r="FQ2" s="354"/>
      <c r="FR2" s="354"/>
      <c r="FS2" s="354"/>
      <c r="FT2" s="354"/>
      <c r="FU2" s="354"/>
      <c r="FV2" s="354"/>
      <c r="FW2" s="354"/>
      <c r="FX2" s="354"/>
      <c r="FY2" s="354"/>
      <c r="FZ2" s="354"/>
      <c r="GA2" s="354"/>
      <c r="GB2" s="354"/>
      <c r="GC2" s="354"/>
      <c r="GD2" s="354"/>
      <c r="GE2" s="354"/>
      <c r="GF2" s="354"/>
      <c r="GG2" s="354"/>
      <c r="GH2" s="354"/>
      <c r="GI2" s="354"/>
      <c r="GJ2" s="354"/>
      <c r="GK2" s="354"/>
      <c r="GL2" s="354"/>
      <c r="GM2" s="354"/>
      <c r="GN2" s="354"/>
      <c r="GO2" s="354"/>
      <c r="GP2" s="354"/>
      <c r="GQ2" s="354"/>
      <c r="GR2" s="354"/>
      <c r="GS2" s="354"/>
      <c r="GT2" s="354"/>
      <c r="GU2" s="354"/>
      <c r="GV2" s="354"/>
      <c r="GW2" s="354"/>
      <c r="GX2" s="354"/>
      <c r="GY2" s="354"/>
      <c r="GZ2" s="354"/>
      <c r="HA2" s="354"/>
      <c r="HB2" s="354"/>
      <c r="HC2" s="354"/>
      <c r="HD2" s="354"/>
      <c r="HE2" s="354"/>
      <c r="HF2" s="354"/>
      <c r="HG2" s="354"/>
      <c r="HH2" s="354"/>
      <c r="HI2" s="354"/>
      <c r="HJ2" s="354"/>
      <c r="HK2" s="354"/>
      <c r="HL2" s="354"/>
      <c r="HM2" s="354"/>
      <c r="HN2" s="354"/>
      <c r="HO2" s="354"/>
      <c r="HP2" s="354"/>
      <c r="HQ2" s="354"/>
      <c r="HR2" s="354"/>
      <c r="HS2" s="354"/>
      <c r="HT2" s="354"/>
      <c r="HU2" s="354"/>
      <c r="HV2" s="354"/>
      <c r="HW2" s="354"/>
      <c r="HX2" s="354"/>
      <c r="HY2" s="354"/>
      <c r="HZ2" s="354"/>
      <c r="IA2" s="354"/>
      <c r="IB2" s="354"/>
      <c r="IC2" s="354"/>
      <c r="ID2" s="354"/>
      <c r="IE2" s="354"/>
      <c r="IF2" s="354"/>
      <c r="IG2" s="354"/>
      <c r="IH2" s="354"/>
      <c r="II2" s="354"/>
      <c r="IJ2" s="354"/>
      <c r="IK2" s="354"/>
      <c r="IL2" s="354"/>
      <c r="IM2" s="354"/>
      <c r="IN2" s="354"/>
      <c r="IO2" s="354"/>
      <c r="IP2" s="354"/>
      <c r="IQ2" s="354"/>
      <c r="IR2" s="354"/>
      <c r="IS2" s="354"/>
      <c r="IT2" s="354"/>
      <c r="IU2" s="354"/>
      <c r="IV2" s="354"/>
      <c r="IW2" s="354"/>
      <c r="IX2" s="354"/>
      <c r="IY2" s="354"/>
      <c r="IZ2" s="354"/>
      <c r="JA2" s="354"/>
      <c r="JB2" s="354"/>
      <c r="JC2" s="354"/>
      <c r="JD2" s="354"/>
      <c r="JE2" s="354"/>
      <c r="JF2" s="354"/>
      <c r="JG2" s="354"/>
      <c r="JH2" s="354"/>
      <c r="JI2" s="354"/>
      <c r="JJ2" s="354"/>
      <c r="JK2" s="354"/>
      <c r="JL2" s="354"/>
      <c r="JM2" s="354"/>
      <c r="JN2" s="354"/>
      <c r="JO2" s="354"/>
      <c r="JP2" s="354"/>
      <c r="JQ2" s="354"/>
      <c r="JR2" s="354"/>
      <c r="JS2" s="354"/>
      <c r="JT2" s="354"/>
      <c r="JU2" s="354"/>
      <c r="JV2" s="354"/>
      <c r="JW2" s="354"/>
      <c r="JX2" s="354"/>
      <c r="JY2" s="354"/>
      <c r="JZ2" s="354"/>
      <c r="KA2" s="354"/>
      <c r="KB2" s="354"/>
      <c r="KC2" s="354"/>
      <c r="KD2" s="354"/>
      <c r="KE2" s="354"/>
      <c r="KF2" s="354"/>
      <c r="KG2" s="354"/>
      <c r="KH2" s="354"/>
      <c r="KI2" s="354"/>
      <c r="KJ2" s="354"/>
      <c r="KK2" s="354"/>
      <c r="KL2" s="354"/>
      <c r="KM2" s="354"/>
      <c r="KN2" s="354"/>
      <c r="KO2" s="354"/>
      <c r="KP2" s="354"/>
      <c r="KQ2" s="354"/>
      <c r="KR2" s="354"/>
      <c r="KS2" s="354"/>
      <c r="KT2" s="354"/>
      <c r="KU2" s="354"/>
      <c r="KV2" s="354"/>
      <c r="KW2" s="354"/>
      <c r="KX2" s="354"/>
      <c r="KY2" s="354"/>
      <c r="KZ2" s="354"/>
      <c r="LA2" s="354"/>
      <c r="LB2" s="354"/>
      <c r="LC2" s="354"/>
      <c r="LD2" s="354"/>
      <c r="LE2" s="354"/>
      <c r="LF2" s="354"/>
      <c r="LG2" s="354"/>
      <c r="LH2" s="354"/>
      <c r="LI2" s="354"/>
      <c r="LJ2" s="354"/>
      <c r="LK2" s="354"/>
      <c r="LL2" s="354"/>
      <c r="LM2" s="354"/>
      <c r="LN2" s="354"/>
      <c r="LO2" s="354"/>
      <c r="LP2" s="354"/>
      <c r="LQ2" s="354"/>
      <c r="LR2" s="354"/>
      <c r="LS2" s="354"/>
      <c r="LT2" s="354"/>
      <c r="LU2" s="354"/>
      <c r="LV2" s="354"/>
      <c r="LW2" s="354"/>
      <c r="LX2" s="354"/>
      <c r="LY2" s="354"/>
      <c r="LZ2" s="354"/>
      <c r="MA2" s="354"/>
      <c r="MB2" s="354"/>
      <c r="MC2" s="354"/>
      <c r="MD2" s="354"/>
      <c r="ME2" s="354"/>
      <c r="MF2" s="354"/>
      <c r="MG2" s="354"/>
      <c r="MH2" s="354"/>
      <c r="MI2" s="355"/>
      <c r="MK2" s="356" t="s">
        <v>478</v>
      </c>
      <c r="ML2" s="356"/>
      <c r="MM2" s="356"/>
      <c r="MN2" s="341" t="s">
        <v>479</v>
      </c>
      <c r="MO2" s="342"/>
      <c r="MP2" s="342"/>
      <c r="MQ2" s="342"/>
      <c r="MR2" s="342"/>
      <c r="MS2" s="342"/>
      <c r="MT2" s="343"/>
      <c r="MU2" s="344" t="s">
        <v>480</v>
      </c>
    </row>
    <row r="3" spans="1:359" s="73" customFormat="1" ht="285" x14ac:dyDescent="0.15">
      <c r="A3" s="346"/>
      <c r="B3" s="348"/>
      <c r="C3" s="349"/>
      <c r="D3" s="70" t="s">
        <v>481</v>
      </c>
      <c r="E3" s="70" t="s">
        <v>482</v>
      </c>
      <c r="F3" s="70" t="s">
        <v>483</v>
      </c>
      <c r="G3" s="71" t="s">
        <v>484</v>
      </c>
      <c r="H3" s="70" t="s">
        <v>485</v>
      </c>
      <c r="I3" s="70" t="s">
        <v>486</v>
      </c>
      <c r="J3" s="70" t="s">
        <v>487</v>
      </c>
      <c r="K3" s="70" t="s">
        <v>488</v>
      </c>
      <c r="L3" s="70" t="s">
        <v>489</v>
      </c>
      <c r="M3" s="70" t="s">
        <v>490</v>
      </c>
      <c r="N3" s="70" t="s">
        <v>491</v>
      </c>
      <c r="O3" s="70" t="s">
        <v>492</v>
      </c>
      <c r="P3" s="70" t="s">
        <v>493</v>
      </c>
      <c r="Q3" s="70" t="s">
        <v>494</v>
      </c>
      <c r="R3" s="70" t="s">
        <v>495</v>
      </c>
      <c r="S3" s="70" t="s">
        <v>496</v>
      </c>
      <c r="T3" s="70" t="s">
        <v>497</v>
      </c>
      <c r="U3" s="70" t="s">
        <v>498</v>
      </c>
      <c r="V3" s="70" t="s">
        <v>499</v>
      </c>
      <c r="W3" s="70" t="s">
        <v>500</v>
      </c>
      <c r="X3" s="70" t="s">
        <v>501</v>
      </c>
      <c r="Y3" s="70" t="s">
        <v>502</v>
      </c>
      <c r="Z3" s="70" t="s">
        <v>503</v>
      </c>
      <c r="AA3" s="70" t="s">
        <v>504</v>
      </c>
      <c r="AB3" s="70" t="s">
        <v>505</v>
      </c>
      <c r="AC3" s="70" t="s">
        <v>506</v>
      </c>
      <c r="AD3" s="70" t="s">
        <v>507</v>
      </c>
      <c r="AE3" s="70" t="s">
        <v>508</v>
      </c>
      <c r="AF3" s="70" t="s">
        <v>509</v>
      </c>
      <c r="AG3" s="70" t="s">
        <v>510</v>
      </c>
      <c r="AH3" s="70" t="s">
        <v>511</v>
      </c>
      <c r="AI3" s="70" t="s">
        <v>512</v>
      </c>
      <c r="AJ3" s="70" t="s">
        <v>513</v>
      </c>
      <c r="AK3" s="70" t="s">
        <v>514</v>
      </c>
      <c r="AL3" s="70" t="s">
        <v>515</v>
      </c>
      <c r="AM3" s="70" t="s">
        <v>516</v>
      </c>
      <c r="AN3" s="70" t="s">
        <v>517</v>
      </c>
      <c r="AO3" s="70" t="s">
        <v>518</v>
      </c>
      <c r="AP3" s="70" t="s">
        <v>519</v>
      </c>
      <c r="AQ3" s="70" t="s">
        <v>520</v>
      </c>
      <c r="AR3" s="70" t="s">
        <v>521</v>
      </c>
      <c r="AS3" s="70" t="s">
        <v>522</v>
      </c>
      <c r="AT3" s="70" t="s">
        <v>523</v>
      </c>
      <c r="AU3" s="70" t="s">
        <v>524</v>
      </c>
      <c r="AV3" s="70" t="s">
        <v>525</v>
      </c>
      <c r="AW3" s="70" t="s">
        <v>526</v>
      </c>
      <c r="AX3" s="70" t="s">
        <v>527</v>
      </c>
      <c r="AY3" s="70" t="s">
        <v>528</v>
      </c>
      <c r="AZ3" s="70" t="s">
        <v>529</v>
      </c>
      <c r="BA3" s="70" t="s">
        <v>530</v>
      </c>
      <c r="BB3" s="70" t="s">
        <v>531</v>
      </c>
      <c r="BC3" s="70" t="s">
        <v>532</v>
      </c>
      <c r="BD3" s="70" t="s">
        <v>533</v>
      </c>
      <c r="BE3" s="70" t="s">
        <v>534</v>
      </c>
      <c r="BF3" s="70" t="s">
        <v>535</v>
      </c>
      <c r="BG3" s="70" t="s">
        <v>536</v>
      </c>
      <c r="BH3" s="70" t="s">
        <v>537</v>
      </c>
      <c r="BI3" s="70" t="s">
        <v>538</v>
      </c>
      <c r="BJ3" s="70" t="s">
        <v>539</v>
      </c>
      <c r="BK3" s="70" t="s">
        <v>540</v>
      </c>
      <c r="BL3" s="70" t="s">
        <v>541</v>
      </c>
      <c r="BM3" s="70" t="s">
        <v>542</v>
      </c>
      <c r="BN3" s="70" t="s">
        <v>543</v>
      </c>
      <c r="BO3" s="70" t="s">
        <v>544</v>
      </c>
      <c r="BP3" s="70" t="s">
        <v>545</v>
      </c>
      <c r="BQ3" s="70" t="s">
        <v>546</v>
      </c>
      <c r="BR3" s="70" t="s">
        <v>547</v>
      </c>
      <c r="BS3" s="70" t="s">
        <v>548</v>
      </c>
      <c r="BT3" s="70" t="s">
        <v>549</v>
      </c>
      <c r="BU3" s="70" t="s">
        <v>550</v>
      </c>
      <c r="BV3" s="70" t="s">
        <v>551</v>
      </c>
      <c r="BW3" s="70" t="s">
        <v>552</v>
      </c>
      <c r="BX3" s="70" t="s">
        <v>553</v>
      </c>
      <c r="BY3" s="70" t="s">
        <v>554</v>
      </c>
      <c r="BZ3" s="70" t="s">
        <v>555</v>
      </c>
      <c r="CA3" s="70" t="s">
        <v>556</v>
      </c>
      <c r="CB3" s="72" t="s">
        <v>557</v>
      </c>
      <c r="CC3" s="72" t="s">
        <v>558</v>
      </c>
      <c r="CD3" s="72" t="s">
        <v>559</v>
      </c>
      <c r="CE3" s="72" t="s">
        <v>560</v>
      </c>
      <c r="CF3" s="72" t="s">
        <v>561</v>
      </c>
      <c r="CG3" s="72" t="s">
        <v>562</v>
      </c>
      <c r="CH3" s="72" t="s">
        <v>563</v>
      </c>
      <c r="CI3" s="72" t="s">
        <v>564</v>
      </c>
      <c r="CJ3" s="72" t="s">
        <v>565</v>
      </c>
      <c r="CK3" s="72" t="s">
        <v>566</v>
      </c>
      <c r="CL3" s="72" t="s">
        <v>567</v>
      </c>
      <c r="CM3" s="72" t="s">
        <v>568</v>
      </c>
      <c r="CN3" s="72" t="s">
        <v>569</v>
      </c>
      <c r="CO3" s="72" t="s">
        <v>570</v>
      </c>
      <c r="CP3" s="72" t="s">
        <v>571</v>
      </c>
      <c r="CQ3" s="72" t="s">
        <v>572</v>
      </c>
      <c r="CR3" s="72" t="s">
        <v>573</v>
      </c>
      <c r="CS3" s="72" t="s">
        <v>574</v>
      </c>
      <c r="CT3" s="72" t="s">
        <v>575</v>
      </c>
      <c r="CU3" s="72" t="s">
        <v>576</v>
      </c>
      <c r="CV3" s="72" t="s">
        <v>577</v>
      </c>
      <c r="CW3" s="72" t="s">
        <v>578</v>
      </c>
      <c r="CX3" s="72" t="s">
        <v>579</v>
      </c>
      <c r="CY3" s="72" t="s">
        <v>580</v>
      </c>
      <c r="CZ3" s="72" t="s">
        <v>581</v>
      </c>
      <c r="DA3" s="72" t="s">
        <v>582</v>
      </c>
      <c r="DB3" s="72" t="s">
        <v>583</v>
      </c>
      <c r="DC3" s="72" t="s">
        <v>584</v>
      </c>
      <c r="DD3" s="72" t="s">
        <v>585</v>
      </c>
      <c r="DE3" s="72" t="s">
        <v>586</v>
      </c>
      <c r="DF3" s="72" t="s">
        <v>587</v>
      </c>
      <c r="DG3" s="72" t="s">
        <v>588</v>
      </c>
      <c r="DH3" s="72" t="s">
        <v>589</v>
      </c>
      <c r="DI3" s="72" t="s">
        <v>590</v>
      </c>
      <c r="DJ3" s="72" t="s">
        <v>591</v>
      </c>
      <c r="DK3" s="72" t="s">
        <v>592</v>
      </c>
      <c r="DL3" s="72" t="s">
        <v>593</v>
      </c>
      <c r="DM3" s="72" t="s">
        <v>594</v>
      </c>
      <c r="DN3" s="72" t="s">
        <v>595</v>
      </c>
      <c r="DO3" s="72" t="s">
        <v>596</v>
      </c>
      <c r="DP3" s="72" t="s">
        <v>597</v>
      </c>
      <c r="DQ3" s="72" t="s">
        <v>598</v>
      </c>
      <c r="DR3" s="72" t="s">
        <v>599</v>
      </c>
      <c r="DS3" s="72" t="s">
        <v>600</v>
      </c>
      <c r="DT3" s="72" t="s">
        <v>601</v>
      </c>
      <c r="DU3" s="72" t="s">
        <v>602</v>
      </c>
      <c r="DV3" s="72" t="s">
        <v>603</v>
      </c>
      <c r="DW3" s="72" t="s">
        <v>604</v>
      </c>
      <c r="DX3" s="72" t="s">
        <v>605</v>
      </c>
      <c r="DY3" s="72" t="s">
        <v>606</v>
      </c>
      <c r="DZ3" s="72" t="s">
        <v>607</v>
      </c>
      <c r="EA3" s="72" t="s">
        <v>608</v>
      </c>
      <c r="EB3" s="72" t="s">
        <v>609</v>
      </c>
      <c r="EC3" s="72" t="s">
        <v>610</v>
      </c>
      <c r="ED3" s="72" t="s">
        <v>611</v>
      </c>
      <c r="EE3" s="72" t="s">
        <v>612</v>
      </c>
      <c r="EF3" s="72" t="s">
        <v>613</v>
      </c>
      <c r="EG3" s="72" t="s">
        <v>614</v>
      </c>
      <c r="EH3" s="72" t="s">
        <v>615</v>
      </c>
      <c r="EI3" s="72" t="s">
        <v>616</v>
      </c>
      <c r="EJ3" s="72" t="s">
        <v>617</v>
      </c>
      <c r="EK3" s="72" t="s">
        <v>618</v>
      </c>
      <c r="EL3" s="72" t="s">
        <v>619</v>
      </c>
      <c r="EM3" s="72" t="s">
        <v>620</v>
      </c>
      <c r="EN3" s="72" t="s">
        <v>621</v>
      </c>
      <c r="EO3" s="72" t="s">
        <v>622</v>
      </c>
      <c r="EP3" s="72" t="s">
        <v>623</v>
      </c>
      <c r="EQ3" s="72" t="s">
        <v>624</v>
      </c>
      <c r="ER3" s="72" t="s">
        <v>625</v>
      </c>
      <c r="ES3" s="72" t="s">
        <v>626</v>
      </c>
      <c r="ET3" s="72" t="s">
        <v>627</v>
      </c>
      <c r="EU3" s="72" t="s">
        <v>628</v>
      </c>
      <c r="EV3" s="72" t="s">
        <v>629</v>
      </c>
      <c r="EW3" s="72" t="s">
        <v>630</v>
      </c>
      <c r="EX3" s="72" t="s">
        <v>631</v>
      </c>
      <c r="EY3" s="72" t="s">
        <v>632</v>
      </c>
      <c r="EZ3" s="72" t="s">
        <v>633</v>
      </c>
      <c r="FA3" s="72" t="s">
        <v>634</v>
      </c>
      <c r="FB3" s="72" t="s">
        <v>635</v>
      </c>
      <c r="FC3" s="72" t="s">
        <v>636</v>
      </c>
      <c r="FD3" s="72" t="s">
        <v>637</v>
      </c>
      <c r="FE3" s="72" t="s">
        <v>638</v>
      </c>
      <c r="FF3" s="72" t="s">
        <v>639</v>
      </c>
      <c r="FG3" s="72" t="s">
        <v>640</v>
      </c>
      <c r="FH3" s="72" t="s">
        <v>641</v>
      </c>
      <c r="FI3" s="72" t="s">
        <v>642</v>
      </c>
      <c r="FJ3" s="72" t="s">
        <v>643</v>
      </c>
      <c r="FK3" s="72" t="s">
        <v>644</v>
      </c>
      <c r="FL3" s="72" t="s">
        <v>645</v>
      </c>
      <c r="FM3" s="72" t="s">
        <v>646</v>
      </c>
      <c r="FN3" s="72" t="s">
        <v>647</v>
      </c>
      <c r="FO3" s="72" t="s">
        <v>648</v>
      </c>
      <c r="FP3" s="72" t="s">
        <v>649</v>
      </c>
      <c r="FQ3" s="72" t="s">
        <v>650</v>
      </c>
      <c r="FR3" s="72" t="s">
        <v>651</v>
      </c>
      <c r="FS3" s="72" t="s">
        <v>652</v>
      </c>
      <c r="FT3" s="72" t="s">
        <v>653</v>
      </c>
      <c r="FU3" s="72" t="s">
        <v>654</v>
      </c>
      <c r="FV3" s="72" t="s">
        <v>655</v>
      </c>
      <c r="FW3" s="72" t="s">
        <v>656</v>
      </c>
      <c r="FX3" s="72" t="s">
        <v>657</v>
      </c>
      <c r="FY3" s="72" t="s">
        <v>658</v>
      </c>
      <c r="FZ3" s="72" t="s">
        <v>659</v>
      </c>
      <c r="GA3" s="72" t="s">
        <v>660</v>
      </c>
      <c r="GB3" s="72" t="s">
        <v>661</v>
      </c>
      <c r="GC3" s="72" t="s">
        <v>662</v>
      </c>
      <c r="GD3" s="72" t="s">
        <v>663</v>
      </c>
      <c r="GE3" s="72" t="s">
        <v>664</v>
      </c>
      <c r="GF3" s="72" t="s">
        <v>665</v>
      </c>
      <c r="GG3" s="72" t="s">
        <v>666</v>
      </c>
      <c r="GH3" s="72" t="s">
        <v>667</v>
      </c>
      <c r="GI3" s="72" t="s">
        <v>668</v>
      </c>
      <c r="GJ3" s="72" t="s">
        <v>669</v>
      </c>
      <c r="GK3" s="72" t="s">
        <v>670</v>
      </c>
      <c r="GL3" s="72" t="s">
        <v>671</v>
      </c>
      <c r="GM3" s="72" t="s">
        <v>672</v>
      </c>
      <c r="GN3" s="72" t="s">
        <v>673</v>
      </c>
      <c r="GO3" s="72" t="s">
        <v>674</v>
      </c>
      <c r="GP3" s="72" t="s">
        <v>675</v>
      </c>
      <c r="GQ3" s="72" t="s">
        <v>676</v>
      </c>
      <c r="GR3" s="72" t="s">
        <v>677</v>
      </c>
      <c r="GS3" s="72" t="s">
        <v>678</v>
      </c>
      <c r="GT3" s="72" t="s">
        <v>679</v>
      </c>
      <c r="GU3" s="72" t="s">
        <v>680</v>
      </c>
      <c r="GV3" s="72" t="s">
        <v>681</v>
      </c>
      <c r="GW3" s="72" t="s">
        <v>682</v>
      </c>
      <c r="GX3" s="72" t="s">
        <v>683</v>
      </c>
      <c r="GY3" s="72" t="s">
        <v>684</v>
      </c>
      <c r="GZ3" s="72" t="s">
        <v>685</v>
      </c>
      <c r="HA3" s="72" t="s">
        <v>686</v>
      </c>
      <c r="HB3" s="72" t="s">
        <v>687</v>
      </c>
      <c r="HC3" s="72" t="s">
        <v>688</v>
      </c>
      <c r="HD3" s="72" t="s">
        <v>689</v>
      </c>
      <c r="HE3" s="72" t="s">
        <v>690</v>
      </c>
      <c r="HF3" s="72" t="s">
        <v>691</v>
      </c>
      <c r="HG3" s="72" t="s">
        <v>692</v>
      </c>
      <c r="HH3" s="72" t="s">
        <v>693</v>
      </c>
      <c r="HI3" s="72" t="s">
        <v>694</v>
      </c>
      <c r="HJ3" s="72" t="s">
        <v>695</v>
      </c>
      <c r="HK3" s="72" t="s">
        <v>696</v>
      </c>
      <c r="HL3" s="72" t="s">
        <v>697</v>
      </c>
      <c r="HM3" s="72" t="s">
        <v>698</v>
      </c>
      <c r="HN3" s="72" t="s">
        <v>699</v>
      </c>
      <c r="HO3" s="72" t="s">
        <v>700</v>
      </c>
      <c r="HP3" s="72" t="s">
        <v>701</v>
      </c>
      <c r="HQ3" s="72" t="s">
        <v>702</v>
      </c>
      <c r="HR3" s="72" t="s">
        <v>703</v>
      </c>
      <c r="HS3" s="72" t="s">
        <v>704</v>
      </c>
      <c r="HT3" s="72" t="s">
        <v>705</v>
      </c>
      <c r="HU3" s="72" t="s">
        <v>706</v>
      </c>
      <c r="HV3" s="72" t="s">
        <v>707</v>
      </c>
      <c r="HW3" s="72" t="s">
        <v>708</v>
      </c>
      <c r="HX3" s="72" t="s">
        <v>709</v>
      </c>
      <c r="HY3" s="72" t="s">
        <v>710</v>
      </c>
      <c r="HZ3" s="72" t="s">
        <v>711</v>
      </c>
      <c r="IA3" s="72" t="s">
        <v>712</v>
      </c>
      <c r="IB3" s="72" t="s">
        <v>713</v>
      </c>
      <c r="IC3" s="72" t="s">
        <v>714</v>
      </c>
      <c r="ID3" s="72" t="s">
        <v>715</v>
      </c>
      <c r="IE3" s="72" t="s">
        <v>716</v>
      </c>
      <c r="IF3" s="72" t="s">
        <v>717</v>
      </c>
      <c r="IG3" s="72" t="s">
        <v>718</v>
      </c>
      <c r="IH3" s="72" t="s">
        <v>719</v>
      </c>
      <c r="II3" s="72" t="s">
        <v>720</v>
      </c>
      <c r="IJ3" s="72" t="s">
        <v>721</v>
      </c>
      <c r="IK3" s="72" t="s">
        <v>722</v>
      </c>
      <c r="IL3" s="72" t="s">
        <v>723</v>
      </c>
      <c r="IM3" s="72" t="s">
        <v>724</v>
      </c>
      <c r="IN3" s="72" t="s">
        <v>725</v>
      </c>
      <c r="IO3" s="72" t="s">
        <v>726</v>
      </c>
      <c r="IP3" s="72" t="s">
        <v>727</v>
      </c>
      <c r="IQ3" s="72" t="s">
        <v>728</v>
      </c>
      <c r="IR3" s="72" t="s">
        <v>729</v>
      </c>
      <c r="IS3" s="72" t="s">
        <v>730</v>
      </c>
      <c r="IT3" s="72" t="s">
        <v>731</v>
      </c>
      <c r="IU3" s="72" t="s">
        <v>732</v>
      </c>
      <c r="IV3" s="72" t="s">
        <v>733</v>
      </c>
      <c r="IW3" s="72" t="s">
        <v>734</v>
      </c>
      <c r="IX3" s="72" t="s">
        <v>735</v>
      </c>
      <c r="IY3" s="72" t="s">
        <v>736</v>
      </c>
      <c r="IZ3" s="72" t="s">
        <v>737</v>
      </c>
      <c r="JA3" s="72" t="s">
        <v>738</v>
      </c>
      <c r="JB3" s="72" t="s">
        <v>739</v>
      </c>
      <c r="JC3" s="72" t="s">
        <v>740</v>
      </c>
      <c r="JD3" s="72" t="s">
        <v>741</v>
      </c>
      <c r="JE3" s="72" t="s">
        <v>742</v>
      </c>
      <c r="JF3" s="72" t="s">
        <v>743</v>
      </c>
      <c r="JG3" s="72" t="s">
        <v>744</v>
      </c>
      <c r="JH3" s="72" t="s">
        <v>745</v>
      </c>
      <c r="JI3" s="72" t="s">
        <v>746</v>
      </c>
      <c r="JJ3" s="72" t="s">
        <v>747</v>
      </c>
      <c r="JK3" s="72" t="s">
        <v>748</v>
      </c>
      <c r="JL3" s="72" t="s">
        <v>749</v>
      </c>
      <c r="JM3" s="72" t="s">
        <v>750</v>
      </c>
      <c r="JN3" s="72" t="s">
        <v>751</v>
      </c>
      <c r="JO3" s="72" t="s">
        <v>752</v>
      </c>
      <c r="JP3" s="72" t="s">
        <v>753</v>
      </c>
      <c r="JQ3" s="72" t="s">
        <v>754</v>
      </c>
      <c r="JR3" s="72" t="s">
        <v>755</v>
      </c>
      <c r="JS3" s="72" t="s">
        <v>756</v>
      </c>
      <c r="JT3" s="72" t="s">
        <v>757</v>
      </c>
      <c r="JU3" s="72" t="s">
        <v>758</v>
      </c>
      <c r="JV3" s="72" t="s">
        <v>759</v>
      </c>
      <c r="JW3" s="72" t="s">
        <v>760</v>
      </c>
      <c r="JX3" s="72" t="s">
        <v>761</v>
      </c>
      <c r="JY3" s="72" t="s">
        <v>762</v>
      </c>
      <c r="JZ3" s="72" t="s">
        <v>763</v>
      </c>
      <c r="KA3" s="72" t="s">
        <v>764</v>
      </c>
      <c r="KB3" s="72" t="s">
        <v>765</v>
      </c>
      <c r="KC3" s="72" t="s">
        <v>766</v>
      </c>
      <c r="KD3" s="72" t="s">
        <v>767</v>
      </c>
      <c r="KE3" s="72" t="s">
        <v>768</v>
      </c>
      <c r="KF3" s="72" t="s">
        <v>769</v>
      </c>
      <c r="KG3" s="72" t="s">
        <v>770</v>
      </c>
      <c r="KH3" s="72" t="s">
        <v>771</v>
      </c>
      <c r="KI3" s="72" t="s">
        <v>772</v>
      </c>
      <c r="KJ3" s="72" t="s">
        <v>773</v>
      </c>
      <c r="KK3" s="72" t="s">
        <v>774</v>
      </c>
      <c r="KL3" s="72" t="s">
        <v>775</v>
      </c>
      <c r="KM3" s="72" t="s">
        <v>776</v>
      </c>
      <c r="KN3" s="72" t="s">
        <v>777</v>
      </c>
      <c r="KO3" s="72" t="s">
        <v>778</v>
      </c>
      <c r="KP3" s="72" t="s">
        <v>779</v>
      </c>
      <c r="KQ3" s="72" t="s">
        <v>780</v>
      </c>
      <c r="KR3" s="72" t="s">
        <v>781</v>
      </c>
      <c r="KS3" s="72" t="s">
        <v>782</v>
      </c>
      <c r="KT3" s="72" t="s">
        <v>783</v>
      </c>
      <c r="KU3" s="72" t="s">
        <v>784</v>
      </c>
      <c r="KV3" s="72" t="s">
        <v>785</v>
      </c>
      <c r="KW3" s="72" t="s">
        <v>786</v>
      </c>
      <c r="KX3" s="72" t="s">
        <v>787</v>
      </c>
      <c r="KY3" s="72" t="s">
        <v>788</v>
      </c>
      <c r="KZ3" s="72" t="s">
        <v>789</v>
      </c>
      <c r="LA3" s="72" t="s">
        <v>790</v>
      </c>
      <c r="LB3" s="72" t="s">
        <v>791</v>
      </c>
      <c r="LC3" s="72" t="s">
        <v>792</v>
      </c>
      <c r="LD3" s="72" t="s">
        <v>793</v>
      </c>
      <c r="LE3" s="72" t="s">
        <v>794</v>
      </c>
      <c r="LF3" s="72" t="s">
        <v>795</v>
      </c>
      <c r="LG3" s="72" t="s">
        <v>796</v>
      </c>
      <c r="LH3" s="72" t="s">
        <v>797</v>
      </c>
      <c r="LI3" s="72" t="s">
        <v>798</v>
      </c>
      <c r="LJ3" s="72" t="s">
        <v>799</v>
      </c>
      <c r="LK3" s="72" t="s">
        <v>800</v>
      </c>
      <c r="LL3" s="72" t="s">
        <v>801</v>
      </c>
      <c r="LM3" s="72" t="s">
        <v>802</v>
      </c>
      <c r="LN3" s="72" t="s">
        <v>803</v>
      </c>
      <c r="LO3" s="72" t="s">
        <v>804</v>
      </c>
      <c r="LP3" s="72" t="s">
        <v>805</v>
      </c>
      <c r="LQ3" s="72" t="s">
        <v>806</v>
      </c>
      <c r="LR3" s="72" t="s">
        <v>807</v>
      </c>
      <c r="LS3" s="72" t="s">
        <v>808</v>
      </c>
      <c r="LT3" s="72" t="s">
        <v>809</v>
      </c>
      <c r="LU3" s="72" t="s">
        <v>810</v>
      </c>
      <c r="LV3" s="72" t="s">
        <v>811</v>
      </c>
      <c r="LW3" s="72" t="s">
        <v>812</v>
      </c>
      <c r="LX3" s="72" t="s">
        <v>813</v>
      </c>
      <c r="LY3" s="72" t="s">
        <v>814</v>
      </c>
      <c r="LZ3" s="72" t="s">
        <v>815</v>
      </c>
      <c r="MA3" s="72" t="s">
        <v>816</v>
      </c>
      <c r="MB3" s="72" t="s">
        <v>817</v>
      </c>
      <c r="MC3" s="72" t="s">
        <v>818</v>
      </c>
      <c r="MD3" s="72" t="s">
        <v>819</v>
      </c>
      <c r="ME3" s="72" t="s">
        <v>820</v>
      </c>
      <c r="MF3" s="72" t="s">
        <v>821</v>
      </c>
      <c r="MG3" s="72" t="s">
        <v>822</v>
      </c>
      <c r="MH3" s="72" t="s">
        <v>823</v>
      </c>
      <c r="MI3" s="72" t="s">
        <v>824</v>
      </c>
      <c r="MK3" s="74" t="s">
        <v>825</v>
      </c>
      <c r="ML3" s="74" t="s">
        <v>826</v>
      </c>
      <c r="MM3" s="74" t="s">
        <v>827</v>
      </c>
      <c r="MN3" s="75"/>
      <c r="MO3" s="75"/>
      <c r="MP3" s="75"/>
      <c r="MQ3" s="75"/>
      <c r="MR3" s="75"/>
      <c r="MS3" s="75"/>
      <c r="MT3" s="75" t="s">
        <v>828</v>
      </c>
      <c r="MU3" s="345"/>
    </row>
    <row r="4" spans="1:359" s="68" customFormat="1" x14ac:dyDescent="0.15">
      <c r="A4" s="76"/>
      <c r="B4" s="77" t="s">
        <v>829</v>
      </c>
      <c r="C4" s="78">
        <f>協力会社リスト!B6</f>
        <v>0</v>
      </c>
      <c r="D4" s="77" t="str">
        <f>IF(COUNTIF(B【調査・設計・役務等】協力会社調書!$B$18:$D$33,TEXT(D$1,"00")&amp;" "&amp;D$3)&gt;0,"○","")</f>
        <v/>
      </c>
      <c r="E4" s="77" t="str">
        <f>IF(COUNTIF(B【調査・設計・役務等】協力会社調書!$B$18:$D$33,TEXT(E$1,"00")&amp;" "&amp;E$3)&gt;0,"○","")</f>
        <v/>
      </c>
      <c r="F4" s="77" t="str">
        <f>IF(COUNTIF(B【調査・設計・役務等】協力会社調書!$B$18:$D$33,TEXT(F$1,"00")&amp;" "&amp;F$3)&gt;0,"○","")</f>
        <v/>
      </c>
      <c r="G4" s="77" t="str">
        <f>IF(COUNTIF(B【調査・設計・役務等】協力会社調書!$B$18:$D$33,TEXT(G$1,"00")&amp;" "&amp;G$3)&gt;0,"○","")</f>
        <v/>
      </c>
      <c r="H4" s="77" t="str">
        <f>IF(COUNTIF(B【調査・設計・役務等】協力会社調書!$B$18:$D$33,TEXT(H$1,"00")&amp;" "&amp;H$3)&gt;0,"○","")</f>
        <v/>
      </c>
      <c r="I4" s="77" t="str">
        <f>IF(COUNTIF(B【調査・設計・役務等】協力会社調書!$B$18:$D$33,TEXT(I$1,"00")&amp;" "&amp;I$3)&gt;0,"○","")</f>
        <v/>
      </c>
      <c r="J4" s="77" t="str">
        <f>IF(COUNTIF(B【調査・設計・役務等】協力会社調書!$B$18:$D$33,TEXT(J$1,"00")&amp;" "&amp;J$3)&gt;0,"○","")</f>
        <v/>
      </c>
      <c r="K4" s="77" t="str">
        <f>IF(COUNTIF(B【調査・設計・役務等】協力会社調書!$B$18:$D$33,TEXT(K$1,"00")&amp;" "&amp;K$3)&gt;0,"○","")</f>
        <v/>
      </c>
      <c r="L4" s="77" t="str">
        <f>IF(COUNTIF(B【調査・設計・役務等】協力会社調書!$B$18:$D$33,TEXT(L$1,"00")&amp;" "&amp;L$3)&gt;0,"○","")</f>
        <v/>
      </c>
      <c r="M4" s="77" t="str">
        <f>IF(COUNTIF(B【調査・設計・役務等】協力会社調書!$B$18:$D$33,TEXT(M$1,"00")&amp;" "&amp;M$3)&gt;0,"○","")</f>
        <v/>
      </c>
      <c r="N4" s="77" t="str">
        <f>IF(COUNTIF(B【調査・設計・役務等】協力会社調書!$B$18:$D$33,TEXT(N$1,"00")&amp;" "&amp;N$3)&gt;0,"○","")</f>
        <v/>
      </c>
      <c r="O4" s="77" t="str">
        <f>IF(COUNTIF(B【調査・設計・役務等】協力会社調書!$B$18:$D$33,TEXT(O$1,"00")&amp;" "&amp;O$3)&gt;0,"○","")</f>
        <v/>
      </c>
      <c r="P4" s="77" t="str">
        <f>IF(COUNTIF(B【調査・設計・役務等】協力会社調書!$B$18:$D$33,TEXT(P$1,"00")&amp;" "&amp;P$3)&gt;0,"○","")</f>
        <v/>
      </c>
      <c r="Q4" s="77" t="str">
        <f>IF(COUNTIF(B【調査・設計・役務等】協力会社調書!$B$18:$D$33,TEXT(Q$1,"00")&amp;" "&amp;Q$3)&gt;0,"○","")</f>
        <v/>
      </c>
      <c r="R4" s="77" t="str">
        <f>IF(COUNTIF(B【調査・設計・役務等】協力会社調書!$B$18:$D$33,TEXT(R$1,"00")&amp;" "&amp;R$3)&gt;0,"○","")</f>
        <v/>
      </c>
      <c r="S4" s="77" t="str">
        <f>IF(COUNTIF(B【調査・設計・役務等】協力会社調書!$B$18:$D$33,TEXT(S$1,"00")&amp;" "&amp;S$3)&gt;0,"○","")</f>
        <v/>
      </c>
      <c r="T4" s="77" t="str">
        <f>IF(COUNTIF(B【調査・設計・役務等】協力会社調書!$B$18:$D$33,TEXT(T$1,"00")&amp;" "&amp;T$3)&gt;0,"○","")</f>
        <v/>
      </c>
      <c r="U4" s="77" t="str">
        <f>IF(COUNTIF(B【調査・設計・役務等】協力会社調書!$B$18:$D$33,TEXT(U$1,"00")&amp;" "&amp;U$3)&gt;0,"○","")</f>
        <v/>
      </c>
      <c r="V4" s="77" t="str">
        <f>IF(COUNTIF(B【調査・設計・役務等】協力会社調書!$B$18:$D$33,TEXT(V$1,"00")&amp;" "&amp;V$3)&gt;0,"○","")</f>
        <v/>
      </c>
      <c r="W4" s="77" t="str">
        <f>IF(COUNTIF(B【調査・設計・役務等】協力会社調書!$B$18:$D$33,TEXT(W$1,"00")&amp;" "&amp;W$3)&gt;0,"○","")</f>
        <v/>
      </c>
      <c r="X4" s="77" t="str">
        <f>IF(COUNTIF(B【調査・設計・役務等】協力会社調書!$B$18:$D$33,TEXT(X$1,"00")&amp;" "&amp;X$3)&gt;0,"○","")</f>
        <v/>
      </c>
      <c r="Y4" s="77" t="str">
        <f>IF(COUNTIF(B【調査・設計・役務等】協力会社調書!$B$18:$D$33,TEXT(Y$1,"00")&amp;" "&amp;Y$3)&gt;0,"○","")</f>
        <v/>
      </c>
      <c r="Z4" s="77" t="str">
        <f>IF(COUNTIF(B【調査・設計・役務等】協力会社調書!$B$18:$D$33,TEXT(Z$1,"00")&amp;" "&amp;Z$3)&gt;0,"○","")</f>
        <v/>
      </c>
      <c r="AA4" s="77" t="str">
        <f>IF(COUNTIF(B【調査・設計・役務等】協力会社調書!$B$18:$D$33,TEXT(AA$1,"00")&amp;" "&amp;AA$3)&gt;0,"○","")</f>
        <v/>
      </c>
      <c r="AB4" s="77" t="str">
        <f>IF(COUNTIF(B【調査・設計・役務等】協力会社調書!$B$18:$D$33,TEXT(AB$1,"00")&amp;" "&amp;AB$3)&gt;0,"○","")</f>
        <v/>
      </c>
      <c r="AC4" s="77" t="str">
        <f>IF(COUNTIF(B【調査・設計・役務等】協力会社調書!$B$18:$D$33,TEXT(AC$1,"00")&amp;" "&amp;AC$3)&gt;0,"○","")</f>
        <v/>
      </c>
      <c r="AD4" s="77" t="str">
        <f>IF(COUNTIF(B【調査・設計・役務等】協力会社調書!$B$18:$D$33,TEXT(AD$1,"00")&amp;" "&amp;AD$3)&gt;0,"○","")</f>
        <v/>
      </c>
      <c r="AE4" s="77" t="str">
        <f>IF(COUNTIF(B【調査・設計・役務等】協力会社調書!$B$18:$D$33,TEXT(AE$1,"00")&amp;" "&amp;AE$3)&gt;0,"○","")</f>
        <v/>
      </c>
      <c r="AF4" s="77" t="str">
        <f>IF(COUNTIF(B【調査・設計・役務等】協力会社調書!$B$18:$D$33,TEXT(AF$1,"00")&amp;" "&amp;AF$3)&gt;0,"○","")</f>
        <v/>
      </c>
      <c r="AG4" s="77" t="str">
        <f>IF(COUNTIF(B【調査・設計・役務等】協力会社調書!$B$18:$D$33,TEXT(AG$1,"00")&amp;" "&amp;AG$3)&gt;0,"○","")</f>
        <v/>
      </c>
      <c r="AH4" s="77" t="str">
        <f>IF(COUNTIF(B【調査・設計・役務等】協力会社調書!$B$18:$D$33,TEXT(AH$1,"00")&amp;" "&amp;AH$3)&gt;0,"○","")</f>
        <v/>
      </c>
      <c r="AI4" s="77" t="str">
        <f>IF(COUNTIF(B【調査・設計・役務等】協力会社調書!$B$18:$D$33,TEXT(AI$1,"00")&amp;" "&amp;AI$3)&gt;0,"○","")</f>
        <v/>
      </c>
      <c r="AJ4" s="77" t="str">
        <f>IF(COUNTIF(B【調査・設計・役務等】協力会社調書!$B$18:$D$33,TEXT(AJ$1,"00")&amp;" "&amp;AJ$3)&gt;0,"○","")</f>
        <v/>
      </c>
      <c r="AK4" s="77" t="str">
        <f>IF(COUNTIF(B【調査・設計・役務等】協力会社調書!$B$18:$D$33,TEXT(AK$1,"00")&amp;" "&amp;AK$3)&gt;0,"○","")</f>
        <v/>
      </c>
      <c r="AL4" s="77" t="str">
        <f>IF(COUNTIF(B【調査・設計・役務等】協力会社調書!$B$18:$D$33,TEXT(AL$1,"00")&amp;" "&amp;AL$3)&gt;0,"○","")</f>
        <v/>
      </c>
      <c r="AM4" s="77" t="str">
        <f>IF(COUNTIF(B【調査・設計・役務等】協力会社調書!$B$18:$D$33,TEXT(AM$1,"00")&amp;" "&amp;AM$3)&gt;0,"○","")</f>
        <v/>
      </c>
      <c r="AN4" s="77" t="str">
        <f>IF(COUNTIF(B【調査・設計・役務等】協力会社調書!$B$18:$D$33,TEXT(AN$1,"00")&amp;" "&amp;AN$3)&gt;0,"○","")</f>
        <v/>
      </c>
      <c r="AO4" s="77" t="str">
        <f>IF(COUNTIF(B【調査・設計・役務等】協力会社調書!$B$18:$D$33,TEXT(AO$1,"00")&amp;" "&amp;AO$3)&gt;0,"○","")</f>
        <v/>
      </c>
      <c r="AP4" s="77" t="str">
        <f>IF(COUNTIF(B【調査・設計・役務等】協力会社調書!$B$18:$D$33,TEXT(AP$1,"00")&amp;" "&amp;AP$3)&gt;0,"○","")</f>
        <v/>
      </c>
      <c r="AQ4" s="77" t="str">
        <f>IF(COUNTIF(B【調査・設計・役務等】協力会社調書!$B$18:$D$33,TEXT(AQ$1,"00")&amp;" "&amp;AQ$3)&gt;0,"○","")</f>
        <v/>
      </c>
      <c r="AR4" s="77" t="str">
        <f>IF(COUNTIF(B【調査・設計・役務等】協力会社調書!$B$18:$D$33,TEXT(AR$1,"00")&amp;" "&amp;AR$3)&gt;0,"○","")</f>
        <v/>
      </c>
      <c r="AS4" s="77" t="str">
        <f>IF(COUNTIF(B【調査・設計・役務等】協力会社調書!$B$18:$D$33,TEXT(AS$1,"00")&amp;" "&amp;AS$3)&gt;0,"○","")</f>
        <v/>
      </c>
      <c r="AT4" s="77" t="str">
        <f>IF(COUNTIF(B【調査・設計・役務等】協力会社調書!$B$18:$D$33,TEXT(AT$1,"00")&amp;" "&amp;AT$3)&gt;0,"○","")</f>
        <v/>
      </c>
      <c r="AU4" s="77" t="str">
        <f>IF(COUNTIF(B【調査・設計・役務等】協力会社調書!$B$18:$D$33,TEXT(AU$1,"00")&amp;" "&amp;AU$3)&gt;0,"○","")</f>
        <v/>
      </c>
      <c r="AV4" s="77" t="str">
        <f>IF(COUNTIF(B【調査・設計・役務等】協力会社調書!$B$18:$D$33,TEXT(AV$1,"00")&amp;" "&amp;AV$3)&gt;0,"○","")</f>
        <v/>
      </c>
      <c r="AW4" s="77" t="str">
        <f>IF(COUNTIF(B【調査・設計・役務等】協力会社調書!$B$18:$D$33,TEXT(AW$1,"00")&amp;" "&amp;AW$3)&gt;0,"○","")</f>
        <v/>
      </c>
      <c r="AX4" s="77" t="str">
        <f>IF(COUNTIF(B【調査・設計・役務等】協力会社調書!$B$18:$D$33,TEXT(AX$1,"00")&amp;" "&amp;AX$3)&gt;0,"○","")</f>
        <v/>
      </c>
      <c r="AY4" s="77" t="str">
        <f>IF(COUNTIF(B【調査・設計・役務等】協力会社調書!$B$18:$D$33,TEXT(AY$1,"00")&amp;" "&amp;AY$3)&gt;0,"○","")</f>
        <v/>
      </c>
      <c r="AZ4" s="77" t="str">
        <f>IF(COUNTIF(B【調査・設計・役務等】協力会社調書!$B$18:$D$33,TEXT(AZ$1,"00")&amp;" "&amp;AZ$3)&gt;0,"○","")</f>
        <v/>
      </c>
      <c r="BA4" s="77" t="str">
        <f>IF(COUNTIF(B【調査・設計・役務等】協力会社調書!$B$18:$D$33,TEXT(BA$1,"00")&amp;" "&amp;BA$3)&gt;0,"○","")</f>
        <v/>
      </c>
      <c r="BB4" s="77" t="str">
        <f>IF(COUNTIF(B【調査・設計・役務等】協力会社調書!$B$18:$D$33,TEXT(BB$1,"00")&amp;" "&amp;BB$3)&gt;0,"○","")</f>
        <v/>
      </c>
      <c r="BC4" s="77" t="str">
        <f>IF(COUNTIF(B【調査・設計・役務等】協力会社調書!$B$18:$D$33,TEXT(BC$1,"00")&amp;" "&amp;BC$3)&gt;0,"○","")</f>
        <v/>
      </c>
      <c r="BD4" s="77" t="str">
        <f>IF(COUNTIF(B【調査・設計・役務等】協力会社調書!$B$18:$D$33,TEXT(BD$1,"00")&amp;" "&amp;BD$3)&gt;0,"○","")</f>
        <v/>
      </c>
      <c r="BE4" s="77" t="str">
        <f>IF(COUNTIF(B【調査・設計・役務等】協力会社調書!$B$18:$D$33,TEXT(BE$1,"00")&amp;" "&amp;BE$3)&gt;0,"○","")</f>
        <v/>
      </c>
      <c r="BF4" s="77" t="str">
        <f>IF(COUNTIF(B【調査・設計・役務等】協力会社調書!$B$18:$D$33,TEXT(BF$1,"00")&amp;" "&amp;BF$3)&gt;0,"○","")</f>
        <v/>
      </c>
      <c r="BG4" s="77" t="str">
        <f>IF(COUNTIF(B【調査・設計・役務等】協力会社調書!$B$18:$D$33,TEXT(BG$1,"00")&amp;" "&amp;BG$3)&gt;0,"○","")</f>
        <v/>
      </c>
      <c r="BH4" s="77" t="str">
        <f>IF(COUNTIF(B【調査・設計・役務等】協力会社調書!$B$18:$D$33,TEXT(BH$1,"00")&amp;" "&amp;BH$3)&gt;0,"○","")</f>
        <v/>
      </c>
      <c r="BI4" s="77" t="str">
        <f>IF(COUNTIF(B【調査・設計・役務等】協力会社調書!$B$18:$D$33,TEXT(BI$1,"00")&amp;" "&amp;BI$3)&gt;0,"○","")</f>
        <v/>
      </c>
      <c r="BJ4" s="77" t="str">
        <f>IF(COUNTIF(B【調査・設計・役務等】協力会社調書!$B$18:$D$33,TEXT(BJ$1,"00")&amp;" "&amp;BJ$3)&gt;0,"○","")</f>
        <v/>
      </c>
      <c r="BK4" s="77" t="str">
        <f>IF(COUNTIF(B【調査・設計・役務等】協力会社調書!$B$18:$D$33,TEXT(BK$1,"00")&amp;" "&amp;BK$3)&gt;0,"○","")</f>
        <v/>
      </c>
      <c r="BL4" s="77" t="str">
        <f>IF(COUNTIF(B【調査・設計・役務等】協力会社調書!$B$18:$D$33,TEXT(BL$1,"00")&amp;" "&amp;BL$3)&gt;0,"○","")</f>
        <v/>
      </c>
      <c r="BM4" s="77" t="str">
        <f>IF(COUNTIF(B【調査・設計・役務等】協力会社調書!$B$18:$D$33,TEXT(BM$1,"00")&amp;" "&amp;BM$3)&gt;0,"○","")</f>
        <v/>
      </c>
      <c r="BN4" s="77" t="str">
        <f>IF(COUNTIF(B【調査・設計・役務等】協力会社調書!$B$18:$D$33,TEXT(BN$1,"00")&amp;" "&amp;BN$3)&gt;0,"○","")</f>
        <v/>
      </c>
      <c r="BO4" s="77" t="str">
        <f>IF(COUNTIF(B【調査・設計・役務等】協力会社調書!$B$18:$D$33,TEXT(BO$1,"00")&amp;" "&amp;BO$3)&gt;0,"○","")</f>
        <v/>
      </c>
      <c r="BP4" s="77" t="str">
        <f>IF(COUNTIF(B【調査・設計・役務等】協力会社調書!$B$18:$D$33,TEXT(BP$1,"00")&amp;" "&amp;BP$3)&gt;0,"○","")</f>
        <v/>
      </c>
      <c r="BQ4" s="77" t="str">
        <f>IF(COUNTIF(B【調査・設計・役務等】協力会社調書!$B$18:$D$33,TEXT(BQ$1,"00")&amp;" "&amp;BQ$3)&gt;0,"○","")</f>
        <v/>
      </c>
      <c r="BR4" s="77" t="str">
        <f>IF(COUNTIF(B【調査・設計・役務等】協力会社調書!$B$18:$D$33,TEXT(BR$1,"00")&amp;" "&amp;BR$3)&gt;0,"○","")</f>
        <v/>
      </c>
      <c r="BS4" s="77" t="str">
        <f>IF(COUNTIF(B【調査・設計・役務等】協力会社調書!$B$18:$D$33,TEXT(BS$1,"00")&amp;" "&amp;BS$3)&gt;0,"○","")</f>
        <v/>
      </c>
      <c r="BT4" s="77" t="str">
        <f>IF(COUNTIF(B【調査・設計・役務等】協力会社調書!$B$18:$D$33,TEXT(BT$1,"00")&amp;" "&amp;BT$3)&gt;0,"○","")</f>
        <v/>
      </c>
      <c r="BU4" s="77" t="str">
        <f>IF(COUNTIF(B【調査・設計・役務等】協力会社調書!$B$18:$D$33,TEXT(BU$1,"00")&amp;" "&amp;BU$3)&gt;0,"○","")</f>
        <v/>
      </c>
      <c r="BV4" s="77" t="str">
        <f>IF(COUNTIF(B【調査・設計・役務等】協力会社調書!$B$18:$D$33,TEXT(BV$1,"00")&amp;" "&amp;BV$3)&gt;0,"○","")</f>
        <v/>
      </c>
      <c r="BW4" s="77" t="str">
        <f>IF(COUNTIF(B【調査・設計・役務等】協力会社調書!$B$18:$D$33,TEXT(BW$1,"00")&amp;" "&amp;BW$3)&gt;0,"○","")</f>
        <v/>
      </c>
      <c r="BX4" s="77" t="str">
        <f>IF(COUNTIF(B【調査・設計・役務等】協力会社調書!$B$18:$D$33,TEXT(BX$1,"00")&amp;" "&amp;BX$3)&gt;0,"○","")</f>
        <v/>
      </c>
      <c r="BY4" s="77" t="str">
        <f>IF(COUNTIF(B【調査・設計・役務等】協力会社調書!$B$18:$D$33,TEXT(BY$1,"00")&amp;" "&amp;BY$3)&gt;0,"○","")</f>
        <v/>
      </c>
      <c r="BZ4" s="77" t="str">
        <f>IF(COUNTIF(B【調査・設計・役務等】協力会社調書!$B$18:$D$33,TEXT(BZ$1,"00")&amp;" "&amp;BZ$3)&gt;0,"○","")</f>
        <v/>
      </c>
      <c r="CA4" s="77" t="str">
        <f>IF(COUNTIF(B【調査・設計・役務等】協力会社調書!$B$18:$D$33,TEXT(CA$1,"00")&amp;" "&amp;CA$3)&gt;0,"○","")</f>
        <v/>
      </c>
      <c r="CB4" s="79">
        <f ca="1">SUMIF(B【調査・設計・役務等】協力会社調書!$B$37:$D$40,TEXT(CB$1,"000")&amp;" "&amp;許可登録・資格一覧!CB$3,B【調査・設計・役務等】協力会社調書!$E$37:$F$40)+SUMIF(B【調査・設計・役務等】協力会社調書!$G$37:$I$40,TEXT(CB$1,"000")&amp;" "&amp;許可登録・資格一覧!CB$3,B【調査・設計・役務等】協力会社調書!$J$37:$K$40)</f>
        <v>0</v>
      </c>
      <c r="CC4" s="79">
        <f ca="1">SUMIF(B【調査・設計・役務等】協力会社調書!$B$37:$D$40,TEXT(CC$1,"000")&amp;" "&amp;許可登録・資格一覧!CC$3,B【調査・設計・役務等】協力会社調書!$E$37:$F$40)+SUMIF(B【調査・設計・役務等】協力会社調書!$G$37:$I$40,TEXT(CC$1,"000")&amp;" "&amp;許可登録・資格一覧!CC$3,B【調査・設計・役務等】協力会社調書!$J$37:$K$40)</f>
        <v>0</v>
      </c>
      <c r="CD4" s="79">
        <f ca="1">SUMIF(B【調査・設計・役務等】協力会社調書!$B$37:$D$40,TEXT(CD$1,"000")&amp;" "&amp;許可登録・資格一覧!CD$3,B【調査・設計・役務等】協力会社調書!$E$37:$F$40)+SUMIF(B【調査・設計・役務等】協力会社調書!$G$37:$I$40,TEXT(CD$1,"000")&amp;" "&amp;許可登録・資格一覧!CD$3,B【調査・設計・役務等】協力会社調書!$J$37:$K$40)</f>
        <v>0</v>
      </c>
      <c r="CE4" s="79">
        <f ca="1">SUMIF(B【調査・設計・役務等】協力会社調書!$B$37:$D$40,TEXT(CE$1,"000")&amp;" "&amp;許可登録・資格一覧!CE$3,B【調査・設計・役務等】協力会社調書!$E$37:$F$40)+SUMIF(B【調査・設計・役務等】協力会社調書!$G$37:$I$40,TEXT(CE$1,"000")&amp;" "&amp;許可登録・資格一覧!CE$3,B【調査・設計・役務等】協力会社調書!$J$37:$K$40)</f>
        <v>0</v>
      </c>
      <c r="CF4" s="79">
        <f ca="1">SUMIF(B【調査・設計・役務等】協力会社調書!$B$37:$D$40,TEXT(CF$1,"000")&amp;" "&amp;許可登録・資格一覧!CF$3,B【調査・設計・役務等】協力会社調書!$E$37:$F$40)+SUMIF(B【調査・設計・役務等】協力会社調書!$G$37:$I$40,TEXT(CF$1,"000")&amp;" "&amp;許可登録・資格一覧!CF$3,B【調査・設計・役務等】協力会社調書!$J$37:$K$40)</f>
        <v>0</v>
      </c>
      <c r="CG4" s="79">
        <f ca="1">SUMIF(B【調査・設計・役務等】協力会社調書!$B$37:$D$40,TEXT(CG$1,"000")&amp;" "&amp;許可登録・資格一覧!CG$3,B【調査・設計・役務等】協力会社調書!$E$37:$F$40)+SUMIF(B【調査・設計・役務等】協力会社調書!$G$37:$I$40,TEXT(CG$1,"000")&amp;" "&amp;許可登録・資格一覧!CG$3,B【調査・設計・役務等】協力会社調書!$J$37:$K$40)</f>
        <v>0</v>
      </c>
      <c r="CH4" s="79">
        <f ca="1">SUMIF(B【調査・設計・役務等】協力会社調書!$B$37:$D$40,TEXT(CH$1,"000")&amp;" "&amp;許可登録・資格一覧!CH$3,B【調査・設計・役務等】協力会社調書!$E$37:$F$40)+SUMIF(B【調査・設計・役務等】協力会社調書!$G$37:$I$40,TEXT(CH$1,"000")&amp;" "&amp;許可登録・資格一覧!CH$3,B【調査・設計・役務等】協力会社調書!$J$37:$K$40)</f>
        <v>0</v>
      </c>
      <c r="CI4" s="79">
        <f ca="1">SUMIF(B【調査・設計・役務等】協力会社調書!$B$37:$D$40,TEXT(CI$1,"000")&amp;" "&amp;許可登録・資格一覧!CI$3,B【調査・設計・役務等】協力会社調書!$E$37:$F$40)+SUMIF(B【調査・設計・役務等】協力会社調書!$G$37:$I$40,TEXT(CI$1,"000")&amp;" "&amp;許可登録・資格一覧!CI$3,B【調査・設計・役務等】協力会社調書!$J$37:$K$40)</f>
        <v>0</v>
      </c>
      <c r="CJ4" s="79">
        <f ca="1">SUMIF(B【調査・設計・役務等】協力会社調書!$B$37:$D$40,TEXT(CJ$1,"000")&amp;" "&amp;許可登録・資格一覧!CJ$3,B【調査・設計・役務等】協力会社調書!$E$37:$F$40)+SUMIF(B【調査・設計・役務等】協力会社調書!$G$37:$I$40,TEXT(CJ$1,"000")&amp;" "&amp;許可登録・資格一覧!CJ$3,B【調査・設計・役務等】協力会社調書!$J$37:$K$40)</f>
        <v>0</v>
      </c>
      <c r="CK4" s="79">
        <f ca="1">SUMIF(B【調査・設計・役務等】協力会社調書!$B$37:$D$40,TEXT(CK$1,"000")&amp;" "&amp;許可登録・資格一覧!CK$3,B【調査・設計・役務等】協力会社調書!$E$37:$F$40)+SUMIF(B【調査・設計・役務等】協力会社調書!$G$37:$I$40,TEXT(CK$1,"000")&amp;" "&amp;許可登録・資格一覧!CK$3,B【調査・設計・役務等】協力会社調書!$J$37:$K$40)</f>
        <v>0</v>
      </c>
      <c r="CL4" s="79">
        <f ca="1">SUMIF(B【調査・設計・役務等】協力会社調書!$B$37:$D$40,TEXT(CL$1,"000")&amp;" "&amp;許可登録・資格一覧!CL$3,B【調査・設計・役務等】協力会社調書!$E$37:$F$40)+SUMIF(B【調査・設計・役務等】協力会社調書!$G$37:$I$40,TEXT(CL$1,"000")&amp;" "&amp;許可登録・資格一覧!CL$3,B【調査・設計・役務等】協力会社調書!$J$37:$K$40)</f>
        <v>0</v>
      </c>
      <c r="CM4" s="79">
        <f ca="1">SUMIF(B【調査・設計・役務等】協力会社調書!$B$37:$D$40,TEXT(CM$1,"000")&amp;" "&amp;許可登録・資格一覧!CM$3,B【調査・設計・役務等】協力会社調書!$E$37:$F$40)+SUMIF(B【調査・設計・役務等】協力会社調書!$G$37:$I$40,TEXT(CM$1,"000")&amp;" "&amp;許可登録・資格一覧!CM$3,B【調査・設計・役務等】協力会社調書!$J$37:$K$40)</f>
        <v>0</v>
      </c>
      <c r="CN4" s="79">
        <f ca="1">SUMIF(B【調査・設計・役務等】協力会社調書!$B$37:$D$40,TEXT(CN$1,"000")&amp;" "&amp;許可登録・資格一覧!CN$3,B【調査・設計・役務等】協力会社調書!$E$37:$F$40)+SUMIF(B【調査・設計・役務等】協力会社調書!$G$37:$I$40,TEXT(CN$1,"000")&amp;" "&amp;許可登録・資格一覧!CN$3,B【調査・設計・役務等】協力会社調書!$J$37:$K$40)</f>
        <v>0</v>
      </c>
      <c r="CO4" s="79">
        <f ca="1">SUMIF(B【調査・設計・役務等】協力会社調書!$B$37:$D$40,TEXT(CO$1,"000")&amp;" "&amp;許可登録・資格一覧!CO$3,B【調査・設計・役務等】協力会社調書!$E$37:$F$40)+SUMIF(B【調査・設計・役務等】協力会社調書!$G$37:$I$40,TEXT(CO$1,"000")&amp;" "&amp;許可登録・資格一覧!CO$3,B【調査・設計・役務等】協力会社調書!$J$37:$K$40)</f>
        <v>0</v>
      </c>
      <c r="CP4" s="79">
        <f ca="1">SUMIF(B【調査・設計・役務等】協力会社調書!$B$37:$D$40,TEXT(CP$1,"000")&amp;" "&amp;許可登録・資格一覧!CP$3,B【調査・設計・役務等】協力会社調書!$E$37:$F$40)+SUMIF(B【調査・設計・役務等】協力会社調書!$G$37:$I$40,TEXT(CP$1,"000")&amp;" "&amp;許可登録・資格一覧!CP$3,B【調査・設計・役務等】協力会社調書!$J$37:$K$40)</f>
        <v>0</v>
      </c>
      <c r="CQ4" s="79">
        <f ca="1">SUMIF(B【調査・設計・役務等】協力会社調書!$B$37:$D$40,TEXT(CQ$1,"000")&amp;" "&amp;許可登録・資格一覧!CQ$3,B【調査・設計・役務等】協力会社調書!$E$37:$F$40)+SUMIF(B【調査・設計・役務等】協力会社調書!$G$37:$I$40,TEXT(CQ$1,"000")&amp;" "&amp;許可登録・資格一覧!CQ$3,B【調査・設計・役務等】協力会社調書!$J$37:$K$40)</f>
        <v>0</v>
      </c>
      <c r="CR4" s="79">
        <f ca="1">SUMIF(B【調査・設計・役務等】協力会社調書!$B$37:$D$40,TEXT(CR$1,"000")&amp;" "&amp;許可登録・資格一覧!CR$3,B【調査・設計・役務等】協力会社調書!$E$37:$F$40)+SUMIF(B【調査・設計・役務等】協力会社調書!$G$37:$I$40,TEXT(CR$1,"000")&amp;" "&amp;許可登録・資格一覧!CR$3,B【調査・設計・役務等】協力会社調書!$J$37:$K$40)</f>
        <v>0</v>
      </c>
      <c r="CS4" s="79">
        <f ca="1">SUMIF(B【調査・設計・役務等】協力会社調書!$B$37:$D$40,TEXT(CS$1,"000")&amp;" "&amp;許可登録・資格一覧!CS$3,B【調査・設計・役務等】協力会社調書!$E$37:$F$40)+SUMIF(B【調査・設計・役務等】協力会社調書!$G$37:$I$40,TEXT(CS$1,"000")&amp;" "&amp;許可登録・資格一覧!CS$3,B【調査・設計・役務等】協力会社調書!$J$37:$K$40)</f>
        <v>0</v>
      </c>
      <c r="CT4" s="79">
        <f ca="1">SUMIF(B【調査・設計・役務等】協力会社調書!$B$37:$D$40,TEXT(CT$1,"000")&amp;" "&amp;許可登録・資格一覧!CT$3,B【調査・設計・役務等】協力会社調書!$E$37:$F$40)+SUMIF(B【調査・設計・役務等】協力会社調書!$G$37:$I$40,TEXT(CT$1,"000")&amp;" "&amp;許可登録・資格一覧!CT$3,B【調査・設計・役務等】協力会社調書!$J$37:$K$40)</f>
        <v>0</v>
      </c>
      <c r="CU4" s="79">
        <f ca="1">SUMIF(B【調査・設計・役務等】協力会社調書!$B$37:$D$40,TEXT(CU$1,"000")&amp;" "&amp;許可登録・資格一覧!CU$3,B【調査・設計・役務等】協力会社調書!$E$37:$F$40)+SUMIF(B【調査・設計・役務等】協力会社調書!$G$37:$I$40,TEXT(CU$1,"000")&amp;" "&amp;許可登録・資格一覧!CU$3,B【調査・設計・役務等】協力会社調書!$J$37:$K$40)</f>
        <v>0</v>
      </c>
      <c r="CV4" s="79">
        <f ca="1">SUMIF(B【調査・設計・役務等】協力会社調書!$B$37:$D$40,TEXT(CV$1,"000")&amp;" "&amp;許可登録・資格一覧!CV$3,B【調査・設計・役務等】協力会社調書!$E$37:$F$40)+SUMIF(B【調査・設計・役務等】協力会社調書!$G$37:$I$40,TEXT(CV$1,"000")&amp;" "&amp;許可登録・資格一覧!CV$3,B【調査・設計・役務等】協力会社調書!$J$37:$K$40)</f>
        <v>0</v>
      </c>
      <c r="CW4" s="79">
        <f ca="1">SUMIF(B【調査・設計・役務等】協力会社調書!$B$37:$D$40,TEXT(CW$1,"000")&amp;" "&amp;許可登録・資格一覧!CW$3,B【調査・設計・役務等】協力会社調書!$E$37:$F$40)+SUMIF(B【調査・設計・役務等】協力会社調書!$G$37:$I$40,TEXT(CW$1,"000")&amp;" "&amp;許可登録・資格一覧!CW$3,B【調査・設計・役務等】協力会社調書!$J$37:$K$40)</f>
        <v>0</v>
      </c>
      <c r="CX4" s="79">
        <f ca="1">SUMIF(B【調査・設計・役務等】協力会社調書!$B$37:$D$40,TEXT(CX$1,"000")&amp;" "&amp;許可登録・資格一覧!CX$3,B【調査・設計・役務等】協力会社調書!$E$37:$F$40)+SUMIF(B【調査・設計・役務等】協力会社調書!$G$37:$I$40,TEXT(CX$1,"000")&amp;" "&amp;許可登録・資格一覧!CX$3,B【調査・設計・役務等】協力会社調書!$J$37:$K$40)</f>
        <v>0</v>
      </c>
      <c r="CY4" s="79">
        <f ca="1">SUMIF(B【調査・設計・役務等】協力会社調書!$B$37:$D$40,TEXT(CY$1,"000")&amp;" "&amp;許可登録・資格一覧!CY$3,B【調査・設計・役務等】協力会社調書!$E$37:$F$40)+SUMIF(B【調査・設計・役務等】協力会社調書!$G$37:$I$40,TEXT(CY$1,"000")&amp;" "&amp;許可登録・資格一覧!CY$3,B【調査・設計・役務等】協力会社調書!$J$37:$K$40)</f>
        <v>0</v>
      </c>
      <c r="CZ4" s="79">
        <f ca="1">SUMIF(B【調査・設計・役務等】協力会社調書!$B$37:$D$40,TEXT(CZ$1,"000")&amp;" "&amp;許可登録・資格一覧!CZ$3,B【調査・設計・役務等】協力会社調書!$E$37:$F$40)+SUMIF(B【調査・設計・役務等】協力会社調書!$G$37:$I$40,TEXT(CZ$1,"000")&amp;" "&amp;許可登録・資格一覧!CZ$3,B【調査・設計・役務等】協力会社調書!$J$37:$K$40)</f>
        <v>0</v>
      </c>
      <c r="DA4" s="79">
        <f ca="1">SUMIF(B【調査・設計・役務等】協力会社調書!$B$37:$D$40,TEXT(DA$1,"000")&amp;" "&amp;許可登録・資格一覧!DA$3,B【調査・設計・役務等】協力会社調書!$E$37:$F$40)+SUMIF(B【調査・設計・役務等】協力会社調書!$G$37:$I$40,TEXT(DA$1,"000")&amp;" "&amp;許可登録・資格一覧!DA$3,B【調査・設計・役務等】協力会社調書!$J$37:$K$40)</f>
        <v>0</v>
      </c>
      <c r="DB4" s="79">
        <f ca="1">SUMIF(B【調査・設計・役務等】協力会社調書!$B$37:$D$40,TEXT(DB$1,"000")&amp;" "&amp;許可登録・資格一覧!DB$3,B【調査・設計・役務等】協力会社調書!$E$37:$F$40)+SUMIF(B【調査・設計・役務等】協力会社調書!$G$37:$I$40,TEXT(DB$1,"000")&amp;" "&amp;許可登録・資格一覧!DB$3,B【調査・設計・役務等】協力会社調書!$J$37:$K$40)</f>
        <v>0</v>
      </c>
      <c r="DC4" s="79">
        <f ca="1">SUMIF(B【調査・設計・役務等】協力会社調書!$B$37:$D$40,TEXT(DC$1,"000")&amp;" "&amp;許可登録・資格一覧!DC$3,B【調査・設計・役務等】協力会社調書!$E$37:$F$40)+SUMIF(B【調査・設計・役務等】協力会社調書!$G$37:$I$40,TEXT(DC$1,"000")&amp;" "&amp;許可登録・資格一覧!DC$3,B【調査・設計・役務等】協力会社調書!$J$37:$K$40)</f>
        <v>0</v>
      </c>
      <c r="DD4" s="79">
        <f ca="1">SUMIF(B【調査・設計・役務等】協力会社調書!$B$37:$D$40,TEXT(DD$1,"000")&amp;" "&amp;許可登録・資格一覧!DD$3,B【調査・設計・役務等】協力会社調書!$E$37:$F$40)+SUMIF(B【調査・設計・役務等】協力会社調書!$G$37:$I$40,TEXT(DD$1,"000")&amp;" "&amp;許可登録・資格一覧!DD$3,B【調査・設計・役務等】協力会社調書!$J$37:$K$40)</f>
        <v>0</v>
      </c>
      <c r="DE4" s="79">
        <f ca="1">SUMIF(B【調査・設計・役務等】協力会社調書!$B$37:$D$40,TEXT(DE$1,"000")&amp;" "&amp;許可登録・資格一覧!DE$3,B【調査・設計・役務等】協力会社調書!$E$37:$F$40)+SUMIF(B【調査・設計・役務等】協力会社調書!$G$37:$I$40,TEXT(DE$1,"000")&amp;" "&amp;許可登録・資格一覧!DE$3,B【調査・設計・役務等】協力会社調書!$J$37:$K$40)</f>
        <v>0</v>
      </c>
      <c r="DF4" s="79">
        <f ca="1">SUMIF(B【調査・設計・役務等】協力会社調書!$B$37:$D$40,TEXT(DF$1,"000")&amp;" "&amp;許可登録・資格一覧!DF$3,B【調査・設計・役務等】協力会社調書!$E$37:$F$40)+SUMIF(B【調査・設計・役務等】協力会社調書!$G$37:$I$40,TEXT(DF$1,"000")&amp;" "&amp;許可登録・資格一覧!DF$3,B【調査・設計・役務等】協力会社調書!$J$37:$K$40)</f>
        <v>0</v>
      </c>
      <c r="DG4" s="79">
        <f ca="1">SUMIF(B【調査・設計・役務等】協力会社調書!$B$37:$D$40,TEXT(DG$1,"000")&amp;" "&amp;許可登録・資格一覧!DG$3,B【調査・設計・役務等】協力会社調書!$E$37:$F$40)+SUMIF(B【調査・設計・役務等】協力会社調書!$G$37:$I$40,TEXT(DG$1,"000")&amp;" "&amp;許可登録・資格一覧!DG$3,B【調査・設計・役務等】協力会社調書!$J$37:$K$40)</f>
        <v>0</v>
      </c>
      <c r="DH4" s="79">
        <f ca="1">SUMIF(B【調査・設計・役務等】協力会社調書!$B$37:$D$40,TEXT(DH$1,"000")&amp;" "&amp;許可登録・資格一覧!DH$3,B【調査・設計・役務等】協力会社調書!$E$37:$F$40)+SUMIF(B【調査・設計・役務等】協力会社調書!$G$37:$I$40,TEXT(DH$1,"000")&amp;" "&amp;許可登録・資格一覧!DH$3,B【調査・設計・役務等】協力会社調書!$J$37:$K$40)</f>
        <v>0</v>
      </c>
      <c r="DI4" s="79">
        <f ca="1">SUMIF(B【調査・設計・役務等】協力会社調書!$B$37:$D$40,TEXT(DI$1,"000")&amp;" "&amp;許可登録・資格一覧!DI$3,B【調査・設計・役務等】協力会社調書!$E$37:$F$40)+SUMIF(B【調査・設計・役務等】協力会社調書!$G$37:$I$40,TEXT(DI$1,"000")&amp;" "&amp;許可登録・資格一覧!DI$3,B【調査・設計・役務等】協力会社調書!$J$37:$K$40)</f>
        <v>0</v>
      </c>
      <c r="DJ4" s="79">
        <f ca="1">SUMIF(B【調査・設計・役務等】協力会社調書!$B$37:$D$40,TEXT(DJ$1,"000")&amp;" "&amp;許可登録・資格一覧!DJ$3,B【調査・設計・役務等】協力会社調書!$E$37:$F$40)+SUMIF(B【調査・設計・役務等】協力会社調書!$G$37:$I$40,TEXT(DJ$1,"000")&amp;" "&amp;許可登録・資格一覧!DJ$3,B【調査・設計・役務等】協力会社調書!$J$37:$K$40)</f>
        <v>0</v>
      </c>
      <c r="DK4" s="79">
        <f ca="1">SUMIF(B【調査・設計・役務等】協力会社調書!$B$37:$D$40,TEXT(DK$1,"000")&amp;" "&amp;許可登録・資格一覧!DK$3,B【調査・設計・役務等】協力会社調書!$E$37:$F$40)+SUMIF(B【調査・設計・役務等】協力会社調書!$G$37:$I$40,TEXT(DK$1,"000")&amp;" "&amp;許可登録・資格一覧!DK$3,B【調査・設計・役務等】協力会社調書!$J$37:$K$40)</f>
        <v>0</v>
      </c>
      <c r="DL4" s="79">
        <f ca="1">SUMIF(B【調査・設計・役務等】協力会社調書!$B$37:$D$40,TEXT(DL$1,"000")&amp;" "&amp;許可登録・資格一覧!DL$3,B【調査・設計・役務等】協力会社調書!$E$37:$F$40)+SUMIF(B【調査・設計・役務等】協力会社調書!$G$37:$I$40,TEXT(DL$1,"000")&amp;" "&amp;許可登録・資格一覧!DL$3,B【調査・設計・役務等】協力会社調書!$J$37:$K$40)</f>
        <v>0</v>
      </c>
      <c r="DM4" s="79">
        <f ca="1">SUMIF(B【調査・設計・役務等】協力会社調書!$B$37:$D$40,TEXT(DM$1,"000")&amp;" "&amp;許可登録・資格一覧!DM$3,B【調査・設計・役務等】協力会社調書!$E$37:$F$40)+SUMIF(B【調査・設計・役務等】協力会社調書!$G$37:$I$40,TEXT(DM$1,"000")&amp;" "&amp;許可登録・資格一覧!DM$3,B【調査・設計・役務等】協力会社調書!$J$37:$K$40)</f>
        <v>0</v>
      </c>
      <c r="DN4" s="79">
        <f ca="1">SUMIF(B【調査・設計・役務等】協力会社調書!$B$37:$D$40,TEXT(DN$1,"000")&amp;" "&amp;許可登録・資格一覧!DN$3,B【調査・設計・役務等】協力会社調書!$E$37:$F$40)+SUMIF(B【調査・設計・役務等】協力会社調書!$G$37:$I$40,TEXT(DN$1,"000")&amp;" "&amp;許可登録・資格一覧!DN$3,B【調査・設計・役務等】協力会社調書!$J$37:$K$40)</f>
        <v>0</v>
      </c>
      <c r="DO4" s="79">
        <f ca="1">SUMIF(B【調査・設計・役務等】協力会社調書!$B$37:$D$40,TEXT(DO$1,"000")&amp;" "&amp;許可登録・資格一覧!DO$3,B【調査・設計・役務等】協力会社調書!$E$37:$F$40)+SUMIF(B【調査・設計・役務等】協力会社調書!$G$37:$I$40,TEXT(DO$1,"000")&amp;" "&amp;許可登録・資格一覧!DO$3,B【調査・設計・役務等】協力会社調書!$J$37:$K$40)</f>
        <v>0</v>
      </c>
      <c r="DP4" s="79">
        <f ca="1">SUMIF(B【調査・設計・役務等】協力会社調書!$B$37:$D$40,TEXT(DP$1,"000")&amp;" "&amp;許可登録・資格一覧!DP$3,B【調査・設計・役務等】協力会社調書!$E$37:$F$40)+SUMIF(B【調査・設計・役務等】協力会社調書!$G$37:$I$40,TEXT(DP$1,"000")&amp;" "&amp;許可登録・資格一覧!DP$3,B【調査・設計・役務等】協力会社調書!$J$37:$K$40)</f>
        <v>0</v>
      </c>
      <c r="DQ4" s="79">
        <f ca="1">SUMIF(B【調査・設計・役務等】協力会社調書!$B$37:$D$40,TEXT(DQ$1,"000")&amp;" "&amp;許可登録・資格一覧!DQ$3,B【調査・設計・役務等】協力会社調書!$E$37:$F$40)+SUMIF(B【調査・設計・役務等】協力会社調書!$G$37:$I$40,TEXT(DQ$1,"000")&amp;" "&amp;許可登録・資格一覧!DQ$3,B【調査・設計・役務等】協力会社調書!$J$37:$K$40)</f>
        <v>0</v>
      </c>
      <c r="DR4" s="79">
        <f ca="1">SUMIF(B【調査・設計・役務等】協力会社調書!$B$37:$D$40,TEXT(DR$1,"000")&amp;" "&amp;許可登録・資格一覧!DR$3,B【調査・設計・役務等】協力会社調書!$E$37:$F$40)+SUMIF(B【調査・設計・役務等】協力会社調書!$G$37:$I$40,TEXT(DR$1,"000")&amp;" "&amp;許可登録・資格一覧!DR$3,B【調査・設計・役務等】協力会社調書!$J$37:$K$40)</f>
        <v>0</v>
      </c>
      <c r="DS4" s="79">
        <f ca="1">SUMIF(B【調査・設計・役務等】協力会社調書!$B$37:$D$40,TEXT(DS$1,"000")&amp;" "&amp;許可登録・資格一覧!DS$3,B【調査・設計・役務等】協力会社調書!$E$37:$F$40)+SUMIF(B【調査・設計・役務等】協力会社調書!$G$37:$I$40,TEXT(DS$1,"000")&amp;" "&amp;許可登録・資格一覧!DS$3,B【調査・設計・役務等】協力会社調書!$J$37:$K$40)</f>
        <v>0</v>
      </c>
      <c r="DT4" s="79">
        <f ca="1">SUMIF(B【調査・設計・役務等】協力会社調書!$B$37:$D$40,TEXT(DT$1,"000")&amp;" "&amp;許可登録・資格一覧!DT$3,B【調査・設計・役務等】協力会社調書!$E$37:$F$40)+SUMIF(B【調査・設計・役務等】協力会社調書!$G$37:$I$40,TEXT(DT$1,"000")&amp;" "&amp;許可登録・資格一覧!DT$3,B【調査・設計・役務等】協力会社調書!$J$37:$K$40)</f>
        <v>0</v>
      </c>
      <c r="DU4" s="79">
        <f ca="1">SUMIF(B【調査・設計・役務等】協力会社調書!$B$37:$D$40,TEXT(DU$1,"000")&amp;" "&amp;許可登録・資格一覧!DU$3,B【調査・設計・役務等】協力会社調書!$E$37:$F$40)+SUMIF(B【調査・設計・役務等】協力会社調書!$G$37:$I$40,TEXT(DU$1,"000")&amp;" "&amp;許可登録・資格一覧!DU$3,B【調査・設計・役務等】協力会社調書!$J$37:$K$40)</f>
        <v>0</v>
      </c>
      <c r="DV4" s="79">
        <f ca="1">SUMIF(B【調査・設計・役務等】協力会社調書!$B$37:$D$40,TEXT(DV$1,"000")&amp;" "&amp;許可登録・資格一覧!DV$3,B【調査・設計・役務等】協力会社調書!$E$37:$F$40)+SUMIF(B【調査・設計・役務等】協力会社調書!$G$37:$I$40,TEXT(DV$1,"000")&amp;" "&amp;許可登録・資格一覧!DV$3,B【調査・設計・役務等】協力会社調書!$J$37:$K$40)</f>
        <v>0</v>
      </c>
      <c r="DW4" s="79">
        <f ca="1">SUMIF(B【調査・設計・役務等】協力会社調書!$B$37:$D$40,TEXT(DW$1,"000")&amp;" "&amp;許可登録・資格一覧!DW$3,B【調査・設計・役務等】協力会社調書!$E$37:$F$40)+SUMIF(B【調査・設計・役務等】協力会社調書!$G$37:$I$40,TEXT(DW$1,"000")&amp;" "&amp;許可登録・資格一覧!DW$3,B【調査・設計・役務等】協力会社調書!$J$37:$K$40)</f>
        <v>0</v>
      </c>
      <c r="DX4" s="79">
        <f ca="1">SUMIF(B【調査・設計・役務等】協力会社調書!$B$37:$D$40,TEXT(DX$1,"000")&amp;" "&amp;許可登録・資格一覧!DX$3,B【調査・設計・役務等】協力会社調書!$E$37:$F$40)+SUMIF(B【調査・設計・役務等】協力会社調書!$G$37:$I$40,TEXT(DX$1,"000")&amp;" "&amp;許可登録・資格一覧!DX$3,B【調査・設計・役務等】協力会社調書!$J$37:$K$40)</f>
        <v>0</v>
      </c>
      <c r="DY4" s="79">
        <f ca="1">SUMIF(B【調査・設計・役務等】協力会社調書!$B$37:$D$40,TEXT(DY$1,"000")&amp;" "&amp;許可登録・資格一覧!DY$3,B【調査・設計・役務等】協力会社調書!$E$37:$F$40)+SUMIF(B【調査・設計・役務等】協力会社調書!$G$37:$I$40,TEXT(DY$1,"000")&amp;" "&amp;許可登録・資格一覧!DY$3,B【調査・設計・役務等】協力会社調書!$J$37:$K$40)</f>
        <v>0</v>
      </c>
      <c r="DZ4" s="79">
        <f ca="1">SUMIF(B【調査・設計・役務等】協力会社調書!$B$37:$D$40,TEXT(DZ$1,"000")&amp;" "&amp;許可登録・資格一覧!DZ$3,B【調査・設計・役務等】協力会社調書!$E$37:$F$40)+SUMIF(B【調査・設計・役務等】協力会社調書!$G$37:$I$40,TEXT(DZ$1,"000")&amp;" "&amp;許可登録・資格一覧!DZ$3,B【調査・設計・役務等】協力会社調書!$J$37:$K$40)</f>
        <v>0</v>
      </c>
      <c r="EA4" s="79">
        <f ca="1">SUMIF(B【調査・設計・役務等】協力会社調書!$B$37:$D$40,TEXT(EA$1,"000")&amp;" "&amp;許可登録・資格一覧!EA$3,B【調査・設計・役務等】協力会社調書!$E$37:$F$40)+SUMIF(B【調査・設計・役務等】協力会社調書!$G$37:$I$40,TEXT(EA$1,"000")&amp;" "&amp;許可登録・資格一覧!EA$3,B【調査・設計・役務等】協力会社調書!$J$37:$K$40)</f>
        <v>0</v>
      </c>
      <c r="EB4" s="79">
        <f ca="1">SUMIF(B【調査・設計・役務等】協力会社調書!$B$37:$D$40,TEXT(EB$1,"000")&amp;" "&amp;許可登録・資格一覧!EB$3,B【調査・設計・役務等】協力会社調書!$E$37:$F$40)+SUMIF(B【調査・設計・役務等】協力会社調書!$G$37:$I$40,TEXT(EB$1,"000")&amp;" "&amp;許可登録・資格一覧!EB$3,B【調査・設計・役務等】協力会社調書!$J$37:$K$40)</f>
        <v>0</v>
      </c>
      <c r="EC4" s="79">
        <f ca="1">SUMIF(B【調査・設計・役務等】協力会社調書!$B$37:$D$40,TEXT(EC$1,"000")&amp;" "&amp;許可登録・資格一覧!EC$3,B【調査・設計・役務等】協力会社調書!$E$37:$F$40)+SUMIF(B【調査・設計・役務等】協力会社調書!$G$37:$I$40,TEXT(EC$1,"000")&amp;" "&amp;許可登録・資格一覧!EC$3,B【調査・設計・役務等】協力会社調書!$J$37:$K$40)</f>
        <v>0</v>
      </c>
      <c r="ED4" s="79">
        <f ca="1">SUMIF(B【調査・設計・役務等】協力会社調書!$B$37:$D$40,TEXT(ED$1,"000")&amp;" "&amp;許可登録・資格一覧!ED$3,B【調査・設計・役務等】協力会社調書!$E$37:$F$40)+SUMIF(B【調査・設計・役務等】協力会社調書!$G$37:$I$40,TEXT(ED$1,"000")&amp;" "&amp;許可登録・資格一覧!ED$3,B【調査・設計・役務等】協力会社調書!$J$37:$K$40)</f>
        <v>0</v>
      </c>
      <c r="EE4" s="79">
        <f ca="1">SUMIF(B【調査・設計・役務等】協力会社調書!$B$37:$D$40,TEXT(EE$1,"000")&amp;" "&amp;許可登録・資格一覧!EE$3,B【調査・設計・役務等】協力会社調書!$E$37:$F$40)+SUMIF(B【調査・設計・役務等】協力会社調書!$G$37:$I$40,TEXT(EE$1,"000")&amp;" "&amp;許可登録・資格一覧!EE$3,B【調査・設計・役務等】協力会社調書!$J$37:$K$40)</f>
        <v>0</v>
      </c>
      <c r="EF4" s="79">
        <f ca="1">SUMIF(B【調査・設計・役務等】協力会社調書!$B$37:$D$40,TEXT(EF$1,"000")&amp;" "&amp;許可登録・資格一覧!EF$3,B【調査・設計・役務等】協力会社調書!$E$37:$F$40)+SUMIF(B【調査・設計・役務等】協力会社調書!$G$37:$I$40,TEXT(EF$1,"000")&amp;" "&amp;許可登録・資格一覧!EF$3,B【調査・設計・役務等】協力会社調書!$J$37:$K$40)</f>
        <v>0</v>
      </c>
      <c r="EG4" s="79">
        <f ca="1">SUMIF(B【調査・設計・役務等】協力会社調書!$B$37:$D$40,TEXT(EG$1,"000")&amp;" "&amp;許可登録・資格一覧!EG$3,B【調査・設計・役務等】協力会社調書!$E$37:$F$40)+SUMIF(B【調査・設計・役務等】協力会社調書!$G$37:$I$40,TEXT(EG$1,"000")&amp;" "&amp;許可登録・資格一覧!EG$3,B【調査・設計・役務等】協力会社調書!$J$37:$K$40)</f>
        <v>0</v>
      </c>
      <c r="EH4" s="79">
        <f ca="1">SUMIF(B【調査・設計・役務等】協力会社調書!$B$37:$D$40,TEXT(EH$1,"000")&amp;" "&amp;許可登録・資格一覧!EH$3,B【調査・設計・役務等】協力会社調書!$E$37:$F$40)+SUMIF(B【調査・設計・役務等】協力会社調書!$G$37:$I$40,TEXT(EH$1,"000")&amp;" "&amp;許可登録・資格一覧!EH$3,B【調査・設計・役務等】協力会社調書!$J$37:$K$40)</f>
        <v>0</v>
      </c>
      <c r="EI4" s="79">
        <f ca="1">SUMIF(B【調査・設計・役務等】協力会社調書!$B$37:$D$40,TEXT(EI$1,"000")&amp;" "&amp;許可登録・資格一覧!EI$3,B【調査・設計・役務等】協力会社調書!$E$37:$F$40)+SUMIF(B【調査・設計・役務等】協力会社調書!$G$37:$I$40,TEXT(EI$1,"000")&amp;" "&amp;許可登録・資格一覧!EI$3,B【調査・設計・役務等】協力会社調書!$J$37:$K$40)</f>
        <v>0</v>
      </c>
      <c r="EJ4" s="79">
        <f ca="1">SUMIF(B【調査・設計・役務等】協力会社調書!$B$37:$D$40,TEXT(EJ$1,"000")&amp;" "&amp;許可登録・資格一覧!EJ$3,B【調査・設計・役務等】協力会社調書!$E$37:$F$40)+SUMIF(B【調査・設計・役務等】協力会社調書!$G$37:$I$40,TEXT(EJ$1,"000")&amp;" "&amp;許可登録・資格一覧!EJ$3,B【調査・設計・役務等】協力会社調書!$J$37:$K$40)</f>
        <v>0</v>
      </c>
      <c r="EK4" s="79">
        <f ca="1">SUMIF(B【調査・設計・役務等】協力会社調書!$B$37:$D$40,TEXT(EK$1,"000")&amp;" "&amp;許可登録・資格一覧!EK$3,B【調査・設計・役務等】協力会社調書!$E$37:$F$40)+SUMIF(B【調査・設計・役務等】協力会社調書!$G$37:$I$40,TEXT(EK$1,"000")&amp;" "&amp;許可登録・資格一覧!EK$3,B【調査・設計・役務等】協力会社調書!$J$37:$K$40)</f>
        <v>0</v>
      </c>
      <c r="EL4" s="79">
        <f ca="1">SUMIF(B【調査・設計・役務等】協力会社調書!$B$37:$D$40,TEXT(EL$1,"000")&amp;" "&amp;許可登録・資格一覧!EL$3,B【調査・設計・役務等】協力会社調書!$E$37:$F$40)+SUMIF(B【調査・設計・役務等】協力会社調書!$G$37:$I$40,TEXT(EL$1,"000")&amp;" "&amp;許可登録・資格一覧!EL$3,B【調査・設計・役務等】協力会社調書!$J$37:$K$40)</f>
        <v>0</v>
      </c>
      <c r="EM4" s="79">
        <f ca="1">SUMIF(B【調査・設計・役務等】協力会社調書!$B$37:$D$40,TEXT(EM$1,"000")&amp;" "&amp;許可登録・資格一覧!EM$3,B【調査・設計・役務等】協力会社調書!$E$37:$F$40)+SUMIF(B【調査・設計・役務等】協力会社調書!$G$37:$I$40,TEXT(EM$1,"000")&amp;" "&amp;許可登録・資格一覧!EM$3,B【調査・設計・役務等】協力会社調書!$J$37:$K$40)</f>
        <v>0</v>
      </c>
      <c r="EN4" s="79">
        <f ca="1">SUMIF(B【調査・設計・役務等】協力会社調書!$B$37:$D$40,TEXT(EN$1,"000")&amp;" "&amp;許可登録・資格一覧!EN$3,B【調査・設計・役務等】協力会社調書!$E$37:$F$40)+SUMIF(B【調査・設計・役務等】協力会社調書!$G$37:$I$40,TEXT(EN$1,"000")&amp;" "&amp;許可登録・資格一覧!EN$3,B【調査・設計・役務等】協力会社調書!$J$37:$K$40)</f>
        <v>0</v>
      </c>
      <c r="EO4" s="79">
        <f ca="1">SUMIF(B【調査・設計・役務等】協力会社調書!$B$37:$D$40,TEXT(EO$1,"000")&amp;" "&amp;許可登録・資格一覧!EO$3,B【調査・設計・役務等】協力会社調書!$E$37:$F$40)+SUMIF(B【調査・設計・役務等】協力会社調書!$G$37:$I$40,TEXT(EO$1,"000")&amp;" "&amp;許可登録・資格一覧!EO$3,B【調査・設計・役務等】協力会社調書!$J$37:$K$40)</f>
        <v>0</v>
      </c>
      <c r="EP4" s="79">
        <f ca="1">SUMIF(B【調査・設計・役務等】協力会社調書!$B$37:$D$40,TEXT(EP$1,"000")&amp;" "&amp;許可登録・資格一覧!EP$3,B【調査・設計・役務等】協力会社調書!$E$37:$F$40)+SUMIF(B【調査・設計・役務等】協力会社調書!$G$37:$I$40,TEXT(EP$1,"000")&amp;" "&amp;許可登録・資格一覧!EP$3,B【調査・設計・役務等】協力会社調書!$J$37:$K$40)</f>
        <v>0</v>
      </c>
      <c r="EQ4" s="79">
        <f ca="1">SUMIF(B【調査・設計・役務等】協力会社調書!$B$37:$D$40,TEXT(EQ$1,"000")&amp;" "&amp;許可登録・資格一覧!EQ$3,B【調査・設計・役務等】協力会社調書!$E$37:$F$40)+SUMIF(B【調査・設計・役務等】協力会社調書!$G$37:$I$40,TEXT(EQ$1,"000")&amp;" "&amp;許可登録・資格一覧!EQ$3,B【調査・設計・役務等】協力会社調書!$J$37:$K$40)</f>
        <v>0</v>
      </c>
      <c r="ER4" s="79">
        <f ca="1">SUMIF(B【調査・設計・役務等】協力会社調書!$B$37:$D$40,TEXT(ER$1,"000")&amp;" "&amp;許可登録・資格一覧!ER$3,B【調査・設計・役務等】協力会社調書!$E$37:$F$40)+SUMIF(B【調査・設計・役務等】協力会社調書!$G$37:$I$40,TEXT(ER$1,"000")&amp;" "&amp;許可登録・資格一覧!ER$3,B【調査・設計・役務等】協力会社調書!$J$37:$K$40)</f>
        <v>0</v>
      </c>
      <c r="ES4" s="79">
        <f ca="1">SUMIF(B【調査・設計・役務等】協力会社調書!$B$37:$D$40,TEXT(ES$1,"000")&amp;" "&amp;許可登録・資格一覧!ES$3,B【調査・設計・役務等】協力会社調書!$E$37:$F$40)+SUMIF(B【調査・設計・役務等】協力会社調書!$G$37:$I$40,TEXT(ES$1,"000")&amp;" "&amp;許可登録・資格一覧!ES$3,B【調査・設計・役務等】協力会社調書!$J$37:$K$40)</f>
        <v>0</v>
      </c>
      <c r="ET4" s="79">
        <f ca="1">SUMIF(B【調査・設計・役務等】協力会社調書!$B$37:$D$40,TEXT(ET$1,"000")&amp;" "&amp;許可登録・資格一覧!ET$3,B【調査・設計・役務等】協力会社調書!$E$37:$F$40)+SUMIF(B【調査・設計・役務等】協力会社調書!$G$37:$I$40,TEXT(ET$1,"000")&amp;" "&amp;許可登録・資格一覧!ET$3,B【調査・設計・役務等】協力会社調書!$J$37:$K$40)</f>
        <v>0</v>
      </c>
      <c r="EU4" s="79">
        <f ca="1">SUMIF(B【調査・設計・役務等】協力会社調書!$B$37:$D$40,TEXT(EU$1,"000")&amp;" "&amp;許可登録・資格一覧!EU$3,B【調査・設計・役務等】協力会社調書!$E$37:$F$40)+SUMIF(B【調査・設計・役務等】協力会社調書!$G$37:$I$40,TEXT(EU$1,"000")&amp;" "&amp;許可登録・資格一覧!EU$3,B【調査・設計・役務等】協力会社調書!$J$37:$K$40)</f>
        <v>0</v>
      </c>
      <c r="EV4" s="79">
        <f ca="1">SUMIF(B【調査・設計・役務等】協力会社調書!$B$37:$D$40,TEXT(EV$1,"000")&amp;" "&amp;許可登録・資格一覧!EV$3,B【調査・設計・役務等】協力会社調書!$E$37:$F$40)+SUMIF(B【調査・設計・役務等】協力会社調書!$G$37:$I$40,TEXT(EV$1,"000")&amp;" "&amp;許可登録・資格一覧!EV$3,B【調査・設計・役務等】協力会社調書!$J$37:$K$40)</f>
        <v>0</v>
      </c>
      <c r="EW4" s="79">
        <f ca="1">SUMIF(B【調査・設計・役務等】協力会社調書!$B$37:$D$40,TEXT(EW$1,"000")&amp;" "&amp;許可登録・資格一覧!EW$3,B【調査・設計・役務等】協力会社調書!$E$37:$F$40)+SUMIF(B【調査・設計・役務等】協力会社調書!$G$37:$I$40,TEXT(EW$1,"000")&amp;" "&amp;許可登録・資格一覧!EW$3,B【調査・設計・役務等】協力会社調書!$J$37:$K$40)</f>
        <v>0</v>
      </c>
      <c r="EX4" s="79">
        <f ca="1">SUMIF(B【調査・設計・役務等】協力会社調書!$B$37:$D$40,TEXT(EX$1,"000")&amp;" "&amp;許可登録・資格一覧!EX$3,B【調査・設計・役務等】協力会社調書!$E$37:$F$40)+SUMIF(B【調査・設計・役務等】協力会社調書!$G$37:$I$40,TEXT(EX$1,"000")&amp;" "&amp;許可登録・資格一覧!EX$3,B【調査・設計・役務等】協力会社調書!$J$37:$K$40)</f>
        <v>0</v>
      </c>
      <c r="EY4" s="79">
        <f ca="1">SUMIF(B【調査・設計・役務等】協力会社調書!$B$37:$D$40,TEXT(EY$1,"000")&amp;" "&amp;許可登録・資格一覧!EY$3,B【調査・設計・役務等】協力会社調書!$E$37:$F$40)+SUMIF(B【調査・設計・役務等】協力会社調書!$G$37:$I$40,TEXT(EY$1,"000")&amp;" "&amp;許可登録・資格一覧!EY$3,B【調査・設計・役務等】協力会社調書!$J$37:$K$40)</f>
        <v>0</v>
      </c>
      <c r="EZ4" s="79">
        <f ca="1">SUMIF(B【調査・設計・役務等】協力会社調書!$B$37:$D$40,TEXT(EZ$1,"000")&amp;" "&amp;許可登録・資格一覧!EZ$3,B【調査・設計・役務等】協力会社調書!$E$37:$F$40)+SUMIF(B【調査・設計・役務等】協力会社調書!$G$37:$I$40,TEXT(EZ$1,"000")&amp;" "&amp;許可登録・資格一覧!EZ$3,B【調査・設計・役務等】協力会社調書!$J$37:$K$40)</f>
        <v>0</v>
      </c>
      <c r="FA4" s="79">
        <f ca="1">SUMIF(B【調査・設計・役務等】協力会社調書!$B$37:$D$40,TEXT(FA$1,"000")&amp;" "&amp;許可登録・資格一覧!FA$3,B【調査・設計・役務等】協力会社調書!$E$37:$F$40)+SUMIF(B【調査・設計・役務等】協力会社調書!$G$37:$I$40,TEXT(FA$1,"000")&amp;" "&amp;許可登録・資格一覧!FA$3,B【調査・設計・役務等】協力会社調書!$J$37:$K$40)</f>
        <v>0</v>
      </c>
      <c r="FB4" s="79">
        <f ca="1">SUMIF(B【調査・設計・役務等】協力会社調書!$B$37:$D$40,TEXT(FB$1,"000")&amp;" "&amp;許可登録・資格一覧!FB$3,B【調査・設計・役務等】協力会社調書!$E$37:$F$40)+SUMIF(B【調査・設計・役務等】協力会社調書!$G$37:$I$40,TEXT(FB$1,"000")&amp;" "&amp;許可登録・資格一覧!FB$3,B【調査・設計・役務等】協力会社調書!$J$37:$K$40)</f>
        <v>0</v>
      </c>
      <c r="FC4" s="79">
        <f ca="1">SUMIF(B【調査・設計・役務等】協力会社調書!$B$37:$D$40,TEXT(FC$1,"000")&amp;" "&amp;許可登録・資格一覧!FC$3,B【調査・設計・役務等】協力会社調書!$E$37:$F$40)+SUMIF(B【調査・設計・役務等】協力会社調書!$G$37:$I$40,TEXT(FC$1,"000")&amp;" "&amp;許可登録・資格一覧!FC$3,B【調査・設計・役務等】協力会社調書!$J$37:$K$40)</f>
        <v>0</v>
      </c>
      <c r="FD4" s="79">
        <f ca="1">SUMIF(B【調査・設計・役務等】協力会社調書!$B$37:$D$40,TEXT(FD$1,"000")&amp;" "&amp;許可登録・資格一覧!FD$3,B【調査・設計・役務等】協力会社調書!$E$37:$F$40)+SUMIF(B【調査・設計・役務等】協力会社調書!$G$37:$I$40,TEXT(FD$1,"000")&amp;" "&amp;許可登録・資格一覧!FD$3,B【調査・設計・役務等】協力会社調書!$J$37:$K$40)</f>
        <v>0</v>
      </c>
      <c r="FE4" s="79">
        <f ca="1">SUMIF(B【調査・設計・役務等】協力会社調書!$B$37:$D$40,TEXT(FE$1,"000")&amp;" "&amp;許可登録・資格一覧!FE$3,B【調査・設計・役務等】協力会社調書!$E$37:$F$40)+SUMIF(B【調査・設計・役務等】協力会社調書!$G$37:$I$40,TEXT(FE$1,"000")&amp;" "&amp;許可登録・資格一覧!FE$3,B【調査・設計・役務等】協力会社調書!$J$37:$K$40)</f>
        <v>0</v>
      </c>
      <c r="FF4" s="79">
        <f ca="1">SUMIF(B【調査・設計・役務等】協力会社調書!$B$37:$D$40,TEXT(FF$1,"000")&amp;" "&amp;許可登録・資格一覧!FF$3,B【調査・設計・役務等】協力会社調書!$E$37:$F$40)+SUMIF(B【調査・設計・役務等】協力会社調書!$G$37:$I$40,TEXT(FF$1,"000")&amp;" "&amp;許可登録・資格一覧!FF$3,B【調査・設計・役務等】協力会社調書!$J$37:$K$40)</f>
        <v>0</v>
      </c>
      <c r="FG4" s="79">
        <f ca="1">SUMIF(B【調査・設計・役務等】協力会社調書!$B$37:$D$40,TEXT(FG$1,"000")&amp;" "&amp;許可登録・資格一覧!FG$3,B【調査・設計・役務等】協力会社調書!$E$37:$F$40)+SUMIF(B【調査・設計・役務等】協力会社調書!$G$37:$I$40,TEXT(FG$1,"000")&amp;" "&amp;許可登録・資格一覧!FG$3,B【調査・設計・役務等】協力会社調書!$J$37:$K$40)</f>
        <v>0</v>
      </c>
      <c r="FH4" s="79">
        <f ca="1">SUMIF(B【調査・設計・役務等】協力会社調書!$B$37:$D$40,TEXT(FH$1,"000")&amp;" "&amp;許可登録・資格一覧!FH$3,B【調査・設計・役務等】協力会社調書!$E$37:$F$40)+SUMIF(B【調査・設計・役務等】協力会社調書!$G$37:$I$40,TEXT(FH$1,"000")&amp;" "&amp;許可登録・資格一覧!FH$3,B【調査・設計・役務等】協力会社調書!$J$37:$K$40)</f>
        <v>0</v>
      </c>
      <c r="FI4" s="79">
        <f ca="1">SUMIF(B【調査・設計・役務等】協力会社調書!$B$37:$D$40,TEXT(FI$1,"000")&amp;" "&amp;許可登録・資格一覧!FI$3,B【調査・設計・役務等】協力会社調書!$E$37:$F$40)+SUMIF(B【調査・設計・役務等】協力会社調書!$G$37:$I$40,TEXT(FI$1,"000")&amp;" "&amp;許可登録・資格一覧!FI$3,B【調査・設計・役務等】協力会社調書!$J$37:$K$40)</f>
        <v>0</v>
      </c>
      <c r="FJ4" s="79">
        <f ca="1">SUMIF(B【調査・設計・役務等】協力会社調書!$B$37:$D$40,TEXT(FJ$1,"000")&amp;" "&amp;許可登録・資格一覧!FJ$3,B【調査・設計・役務等】協力会社調書!$E$37:$F$40)+SUMIF(B【調査・設計・役務等】協力会社調書!$G$37:$I$40,TEXT(FJ$1,"000")&amp;" "&amp;許可登録・資格一覧!FJ$3,B【調査・設計・役務等】協力会社調書!$J$37:$K$40)</f>
        <v>0</v>
      </c>
      <c r="FK4" s="79">
        <f ca="1">SUMIF(B【調査・設計・役務等】協力会社調書!$B$37:$D$40,TEXT(FK$1,"000")&amp;" "&amp;許可登録・資格一覧!FK$3,B【調査・設計・役務等】協力会社調書!$E$37:$F$40)+SUMIF(B【調査・設計・役務等】協力会社調書!$G$37:$I$40,TEXT(FK$1,"000")&amp;" "&amp;許可登録・資格一覧!FK$3,B【調査・設計・役務等】協力会社調書!$J$37:$K$40)</f>
        <v>0</v>
      </c>
      <c r="FL4" s="79">
        <f ca="1">SUMIF(B【調査・設計・役務等】協力会社調書!$B$37:$D$40,TEXT(FL$1,"000")&amp;" "&amp;許可登録・資格一覧!FL$3,B【調査・設計・役務等】協力会社調書!$E$37:$F$40)+SUMIF(B【調査・設計・役務等】協力会社調書!$G$37:$I$40,TEXT(FL$1,"000")&amp;" "&amp;許可登録・資格一覧!FL$3,B【調査・設計・役務等】協力会社調書!$J$37:$K$40)</f>
        <v>0</v>
      </c>
      <c r="FM4" s="79">
        <f ca="1">SUMIF(B【調査・設計・役務等】協力会社調書!$B$37:$D$40,TEXT(FM$1,"000")&amp;" "&amp;許可登録・資格一覧!FM$3,B【調査・設計・役務等】協力会社調書!$E$37:$F$40)+SUMIF(B【調査・設計・役務等】協力会社調書!$G$37:$I$40,TEXT(FM$1,"000")&amp;" "&amp;許可登録・資格一覧!FM$3,B【調査・設計・役務等】協力会社調書!$J$37:$K$40)</f>
        <v>0</v>
      </c>
      <c r="FN4" s="79">
        <f ca="1">SUMIF(B【調査・設計・役務等】協力会社調書!$B$37:$D$40,TEXT(FN$1,"000")&amp;" "&amp;許可登録・資格一覧!FN$3,B【調査・設計・役務等】協力会社調書!$E$37:$F$40)+SUMIF(B【調査・設計・役務等】協力会社調書!$G$37:$I$40,TEXT(FN$1,"000")&amp;" "&amp;許可登録・資格一覧!FN$3,B【調査・設計・役務等】協力会社調書!$J$37:$K$40)</f>
        <v>0</v>
      </c>
      <c r="FO4" s="79">
        <f ca="1">SUMIF(B【調査・設計・役務等】協力会社調書!$B$37:$D$40,TEXT(FO$1,"000")&amp;" "&amp;許可登録・資格一覧!FO$3,B【調査・設計・役務等】協力会社調書!$E$37:$F$40)+SUMIF(B【調査・設計・役務等】協力会社調書!$G$37:$I$40,TEXT(FO$1,"000")&amp;" "&amp;許可登録・資格一覧!FO$3,B【調査・設計・役務等】協力会社調書!$J$37:$K$40)</f>
        <v>0</v>
      </c>
      <c r="FP4" s="79">
        <f ca="1">SUMIF(B【調査・設計・役務等】協力会社調書!$B$37:$D$40,TEXT(FP$1,"000")&amp;" "&amp;許可登録・資格一覧!FP$3,B【調査・設計・役務等】協力会社調書!$E$37:$F$40)+SUMIF(B【調査・設計・役務等】協力会社調書!$G$37:$I$40,TEXT(FP$1,"000")&amp;" "&amp;許可登録・資格一覧!FP$3,B【調査・設計・役務等】協力会社調書!$J$37:$K$40)</f>
        <v>0</v>
      </c>
      <c r="FQ4" s="79">
        <f ca="1">SUMIF(B【調査・設計・役務等】協力会社調書!$B$37:$D$40,TEXT(FQ$1,"000")&amp;" "&amp;許可登録・資格一覧!FQ$3,B【調査・設計・役務等】協力会社調書!$E$37:$F$40)+SUMIF(B【調査・設計・役務等】協力会社調書!$G$37:$I$40,TEXT(FQ$1,"000")&amp;" "&amp;許可登録・資格一覧!FQ$3,B【調査・設計・役務等】協力会社調書!$J$37:$K$40)</f>
        <v>0</v>
      </c>
      <c r="FR4" s="79">
        <f ca="1">SUMIF(B【調査・設計・役務等】協力会社調書!$B$37:$D$40,TEXT(FR$1,"000")&amp;" "&amp;許可登録・資格一覧!FR$3,B【調査・設計・役務等】協力会社調書!$E$37:$F$40)+SUMIF(B【調査・設計・役務等】協力会社調書!$G$37:$I$40,TEXT(FR$1,"000")&amp;" "&amp;許可登録・資格一覧!FR$3,B【調査・設計・役務等】協力会社調書!$J$37:$K$40)</f>
        <v>0</v>
      </c>
      <c r="FS4" s="79">
        <f ca="1">SUMIF(B【調査・設計・役務等】協力会社調書!$B$37:$D$40,TEXT(FS$1,"000")&amp;" "&amp;許可登録・資格一覧!FS$3,B【調査・設計・役務等】協力会社調書!$E$37:$F$40)+SUMIF(B【調査・設計・役務等】協力会社調書!$G$37:$I$40,TEXT(FS$1,"000")&amp;" "&amp;許可登録・資格一覧!FS$3,B【調査・設計・役務等】協力会社調書!$J$37:$K$40)</f>
        <v>0</v>
      </c>
      <c r="FT4" s="79">
        <f ca="1">SUMIF(B【調査・設計・役務等】協力会社調書!$B$37:$D$40,TEXT(FT$1,"000")&amp;" "&amp;許可登録・資格一覧!FT$3,B【調査・設計・役務等】協力会社調書!$E$37:$F$40)+SUMIF(B【調査・設計・役務等】協力会社調書!$G$37:$I$40,TEXT(FT$1,"000")&amp;" "&amp;許可登録・資格一覧!FT$3,B【調査・設計・役務等】協力会社調書!$J$37:$K$40)</f>
        <v>0</v>
      </c>
      <c r="FU4" s="79">
        <f ca="1">SUMIF(B【調査・設計・役務等】協力会社調書!$B$37:$D$40,TEXT(FU$1,"000")&amp;" "&amp;許可登録・資格一覧!FU$3,B【調査・設計・役務等】協力会社調書!$E$37:$F$40)+SUMIF(B【調査・設計・役務等】協力会社調書!$G$37:$I$40,TEXT(FU$1,"000")&amp;" "&amp;許可登録・資格一覧!FU$3,B【調査・設計・役務等】協力会社調書!$J$37:$K$40)</f>
        <v>0</v>
      </c>
      <c r="FV4" s="79">
        <f ca="1">SUMIF(B【調査・設計・役務等】協力会社調書!$B$37:$D$40,TEXT(FV$1,"000")&amp;" "&amp;許可登録・資格一覧!FV$3,B【調査・設計・役務等】協力会社調書!$E$37:$F$40)+SUMIF(B【調査・設計・役務等】協力会社調書!$G$37:$I$40,TEXT(FV$1,"000")&amp;" "&amp;許可登録・資格一覧!FV$3,B【調査・設計・役務等】協力会社調書!$J$37:$K$40)</f>
        <v>0</v>
      </c>
      <c r="FW4" s="79">
        <f ca="1">SUMIF(B【調査・設計・役務等】協力会社調書!$B$37:$D$40,TEXT(FW$1,"000")&amp;" "&amp;許可登録・資格一覧!FW$3,B【調査・設計・役務等】協力会社調書!$E$37:$F$40)+SUMIF(B【調査・設計・役務等】協力会社調書!$G$37:$I$40,TEXT(FW$1,"000")&amp;" "&amp;許可登録・資格一覧!FW$3,B【調査・設計・役務等】協力会社調書!$J$37:$K$40)</f>
        <v>0</v>
      </c>
      <c r="FX4" s="79">
        <f ca="1">SUMIF(B【調査・設計・役務等】協力会社調書!$B$37:$D$40,TEXT(FX$1,"000")&amp;" "&amp;許可登録・資格一覧!FX$3,B【調査・設計・役務等】協力会社調書!$E$37:$F$40)+SUMIF(B【調査・設計・役務等】協力会社調書!$G$37:$I$40,TEXT(FX$1,"000")&amp;" "&amp;許可登録・資格一覧!FX$3,B【調査・設計・役務等】協力会社調書!$J$37:$K$40)</f>
        <v>0</v>
      </c>
      <c r="FY4" s="79">
        <f ca="1">SUMIF(B【調査・設計・役務等】協力会社調書!$B$37:$D$40,TEXT(FY$1,"000")&amp;" "&amp;許可登録・資格一覧!FY$3,B【調査・設計・役務等】協力会社調書!$E$37:$F$40)+SUMIF(B【調査・設計・役務等】協力会社調書!$G$37:$I$40,TEXT(FY$1,"000")&amp;" "&amp;許可登録・資格一覧!FY$3,B【調査・設計・役務等】協力会社調書!$J$37:$K$40)</f>
        <v>0</v>
      </c>
      <c r="FZ4" s="79">
        <f ca="1">SUMIF(B【調査・設計・役務等】協力会社調書!$B$37:$D$40,TEXT(FZ$1,"000")&amp;" "&amp;許可登録・資格一覧!FZ$3,B【調査・設計・役務等】協力会社調書!$E$37:$F$40)+SUMIF(B【調査・設計・役務等】協力会社調書!$G$37:$I$40,TEXT(FZ$1,"000")&amp;" "&amp;許可登録・資格一覧!FZ$3,B【調査・設計・役務等】協力会社調書!$J$37:$K$40)</f>
        <v>0</v>
      </c>
      <c r="GA4" s="79">
        <f ca="1">SUMIF(B【調査・設計・役務等】協力会社調書!$B$37:$D$40,TEXT(GA$1,"000")&amp;" "&amp;許可登録・資格一覧!GA$3,B【調査・設計・役務等】協力会社調書!$E$37:$F$40)+SUMIF(B【調査・設計・役務等】協力会社調書!$G$37:$I$40,TEXT(GA$1,"000")&amp;" "&amp;許可登録・資格一覧!GA$3,B【調査・設計・役務等】協力会社調書!$J$37:$K$40)</f>
        <v>0</v>
      </c>
      <c r="GB4" s="79">
        <f ca="1">SUMIF(B【調査・設計・役務等】協力会社調書!$B$37:$D$40,TEXT(GB$1,"000")&amp;" "&amp;許可登録・資格一覧!GB$3,B【調査・設計・役務等】協力会社調書!$E$37:$F$40)+SUMIF(B【調査・設計・役務等】協力会社調書!$G$37:$I$40,TEXT(GB$1,"000")&amp;" "&amp;許可登録・資格一覧!GB$3,B【調査・設計・役務等】協力会社調書!$J$37:$K$40)</f>
        <v>0</v>
      </c>
      <c r="GC4" s="79">
        <f ca="1">SUMIF(B【調査・設計・役務等】協力会社調書!$B$37:$D$40,TEXT(GC$1,"000")&amp;" "&amp;許可登録・資格一覧!GC$3,B【調査・設計・役務等】協力会社調書!$E$37:$F$40)+SUMIF(B【調査・設計・役務等】協力会社調書!$G$37:$I$40,TEXT(GC$1,"000")&amp;" "&amp;許可登録・資格一覧!GC$3,B【調査・設計・役務等】協力会社調書!$J$37:$K$40)</f>
        <v>0</v>
      </c>
      <c r="GD4" s="79">
        <f ca="1">SUMIF(B【調査・設計・役務等】協力会社調書!$B$37:$D$40,TEXT(GD$1,"000")&amp;" "&amp;許可登録・資格一覧!GD$3,B【調査・設計・役務等】協力会社調書!$E$37:$F$40)+SUMIF(B【調査・設計・役務等】協力会社調書!$G$37:$I$40,TEXT(GD$1,"000")&amp;" "&amp;許可登録・資格一覧!GD$3,B【調査・設計・役務等】協力会社調書!$J$37:$K$40)</f>
        <v>0</v>
      </c>
      <c r="GE4" s="79">
        <f ca="1">SUMIF(B【調査・設計・役務等】協力会社調書!$B$37:$D$40,TEXT(GE$1,"000")&amp;" "&amp;許可登録・資格一覧!GE$3,B【調査・設計・役務等】協力会社調書!$E$37:$F$40)+SUMIF(B【調査・設計・役務等】協力会社調書!$G$37:$I$40,TEXT(GE$1,"000")&amp;" "&amp;許可登録・資格一覧!GE$3,B【調査・設計・役務等】協力会社調書!$J$37:$K$40)</f>
        <v>0</v>
      </c>
      <c r="GF4" s="79">
        <f ca="1">SUMIF(B【調査・設計・役務等】協力会社調書!$B$37:$D$40,TEXT(GF$1,"000")&amp;" "&amp;許可登録・資格一覧!GF$3,B【調査・設計・役務等】協力会社調書!$E$37:$F$40)+SUMIF(B【調査・設計・役務等】協力会社調書!$G$37:$I$40,TEXT(GF$1,"000")&amp;" "&amp;許可登録・資格一覧!GF$3,B【調査・設計・役務等】協力会社調書!$J$37:$K$40)</f>
        <v>0</v>
      </c>
      <c r="GG4" s="79">
        <f ca="1">SUMIF(B【調査・設計・役務等】協力会社調書!$B$37:$D$40,TEXT(GG$1,"000")&amp;" "&amp;許可登録・資格一覧!GG$3,B【調査・設計・役務等】協力会社調書!$E$37:$F$40)+SUMIF(B【調査・設計・役務等】協力会社調書!$G$37:$I$40,TEXT(GG$1,"000")&amp;" "&amp;許可登録・資格一覧!GG$3,B【調査・設計・役務等】協力会社調書!$J$37:$K$40)</f>
        <v>0</v>
      </c>
      <c r="GH4" s="79">
        <f ca="1">SUMIF(B【調査・設計・役務等】協力会社調書!$B$37:$D$40,TEXT(GH$1,"000")&amp;" "&amp;許可登録・資格一覧!GH$3,B【調査・設計・役務等】協力会社調書!$E$37:$F$40)+SUMIF(B【調査・設計・役務等】協力会社調書!$G$37:$I$40,TEXT(GH$1,"000")&amp;" "&amp;許可登録・資格一覧!GH$3,B【調査・設計・役務等】協力会社調書!$J$37:$K$40)</f>
        <v>0</v>
      </c>
      <c r="GI4" s="79">
        <f ca="1">SUMIF(B【調査・設計・役務等】協力会社調書!$B$37:$D$40,TEXT(GI$1,"000")&amp;" "&amp;許可登録・資格一覧!GI$3,B【調査・設計・役務等】協力会社調書!$E$37:$F$40)+SUMIF(B【調査・設計・役務等】協力会社調書!$G$37:$I$40,TEXT(GI$1,"000")&amp;" "&amp;許可登録・資格一覧!GI$3,B【調査・設計・役務等】協力会社調書!$J$37:$K$40)</f>
        <v>0</v>
      </c>
      <c r="GJ4" s="79">
        <f ca="1">SUMIF(B【調査・設計・役務等】協力会社調書!$B$37:$D$40,TEXT(GJ$1,"000")&amp;" "&amp;許可登録・資格一覧!GJ$3,B【調査・設計・役務等】協力会社調書!$E$37:$F$40)+SUMIF(B【調査・設計・役務等】協力会社調書!$G$37:$I$40,TEXT(GJ$1,"000")&amp;" "&amp;許可登録・資格一覧!GJ$3,B【調査・設計・役務等】協力会社調書!$J$37:$K$40)</f>
        <v>0</v>
      </c>
      <c r="GK4" s="79">
        <f ca="1">SUMIF(B【調査・設計・役務等】協力会社調書!$B$37:$D$40,TEXT(GK$1,"000")&amp;" "&amp;許可登録・資格一覧!GK$3,B【調査・設計・役務等】協力会社調書!$E$37:$F$40)+SUMIF(B【調査・設計・役務等】協力会社調書!$G$37:$I$40,TEXT(GK$1,"000")&amp;" "&amp;許可登録・資格一覧!GK$3,B【調査・設計・役務等】協力会社調書!$J$37:$K$40)</f>
        <v>0</v>
      </c>
      <c r="GL4" s="79">
        <f ca="1">SUMIF(B【調査・設計・役務等】協力会社調書!$B$37:$D$40,TEXT(GL$1,"000")&amp;" "&amp;許可登録・資格一覧!GL$3,B【調査・設計・役務等】協力会社調書!$E$37:$F$40)+SUMIF(B【調査・設計・役務等】協力会社調書!$G$37:$I$40,TEXT(GL$1,"000")&amp;" "&amp;許可登録・資格一覧!GL$3,B【調査・設計・役務等】協力会社調書!$J$37:$K$40)</f>
        <v>0</v>
      </c>
      <c r="GM4" s="79">
        <f ca="1">SUMIF(B【調査・設計・役務等】協力会社調書!$B$37:$D$40,TEXT(GM$1,"000")&amp;" "&amp;許可登録・資格一覧!GM$3,B【調査・設計・役務等】協力会社調書!$E$37:$F$40)+SUMIF(B【調査・設計・役務等】協力会社調書!$G$37:$I$40,TEXT(GM$1,"000")&amp;" "&amp;許可登録・資格一覧!GM$3,B【調査・設計・役務等】協力会社調書!$J$37:$K$40)</f>
        <v>0</v>
      </c>
      <c r="GN4" s="79">
        <f ca="1">SUMIF(B【調査・設計・役務等】協力会社調書!$B$37:$D$40,TEXT(GN$1,"000")&amp;" "&amp;許可登録・資格一覧!GN$3,B【調査・設計・役務等】協力会社調書!$E$37:$F$40)+SUMIF(B【調査・設計・役務等】協力会社調書!$G$37:$I$40,TEXT(GN$1,"000")&amp;" "&amp;許可登録・資格一覧!GN$3,B【調査・設計・役務等】協力会社調書!$J$37:$K$40)</f>
        <v>0</v>
      </c>
      <c r="GO4" s="79">
        <f ca="1">SUMIF(B【調査・設計・役務等】協力会社調書!$B$37:$D$40,TEXT(GO$1,"000")&amp;" "&amp;許可登録・資格一覧!GO$3,B【調査・設計・役務等】協力会社調書!$E$37:$F$40)+SUMIF(B【調査・設計・役務等】協力会社調書!$G$37:$I$40,TEXT(GO$1,"000")&amp;" "&amp;許可登録・資格一覧!GO$3,B【調査・設計・役務等】協力会社調書!$J$37:$K$40)</f>
        <v>0</v>
      </c>
      <c r="GP4" s="79">
        <f ca="1">SUMIF(B【調査・設計・役務等】協力会社調書!$B$37:$D$40,TEXT(GP$1,"000")&amp;" "&amp;許可登録・資格一覧!GP$3,B【調査・設計・役務等】協力会社調書!$E$37:$F$40)+SUMIF(B【調査・設計・役務等】協力会社調書!$G$37:$I$40,TEXT(GP$1,"000")&amp;" "&amp;許可登録・資格一覧!GP$3,B【調査・設計・役務等】協力会社調書!$J$37:$K$40)</f>
        <v>0</v>
      </c>
      <c r="GQ4" s="79">
        <f ca="1">SUMIF(B【調査・設計・役務等】協力会社調書!$B$37:$D$40,TEXT(GQ$1,"000")&amp;" "&amp;許可登録・資格一覧!GQ$3,B【調査・設計・役務等】協力会社調書!$E$37:$F$40)+SUMIF(B【調査・設計・役務等】協力会社調書!$G$37:$I$40,TEXT(GQ$1,"000")&amp;" "&amp;許可登録・資格一覧!GQ$3,B【調査・設計・役務等】協力会社調書!$J$37:$K$40)</f>
        <v>0</v>
      </c>
      <c r="GR4" s="79">
        <f ca="1">SUMIF(B【調査・設計・役務等】協力会社調書!$B$37:$D$40,TEXT(GR$1,"000")&amp;" "&amp;許可登録・資格一覧!GR$3,B【調査・設計・役務等】協力会社調書!$E$37:$F$40)+SUMIF(B【調査・設計・役務等】協力会社調書!$G$37:$I$40,TEXT(GR$1,"000")&amp;" "&amp;許可登録・資格一覧!GR$3,B【調査・設計・役務等】協力会社調書!$J$37:$K$40)</f>
        <v>0</v>
      </c>
      <c r="GS4" s="79">
        <f ca="1">SUMIF(B【調査・設計・役務等】協力会社調書!$B$37:$D$40,TEXT(GS$1,"000")&amp;" "&amp;許可登録・資格一覧!GS$3,B【調査・設計・役務等】協力会社調書!$E$37:$F$40)+SUMIF(B【調査・設計・役務等】協力会社調書!$G$37:$I$40,TEXT(GS$1,"000")&amp;" "&amp;許可登録・資格一覧!GS$3,B【調査・設計・役務等】協力会社調書!$J$37:$K$40)</f>
        <v>0</v>
      </c>
      <c r="GT4" s="79">
        <f ca="1">SUMIF(B【調査・設計・役務等】協力会社調書!$B$37:$D$40,TEXT(GT$1,"000")&amp;" "&amp;許可登録・資格一覧!GT$3,B【調査・設計・役務等】協力会社調書!$E$37:$F$40)+SUMIF(B【調査・設計・役務等】協力会社調書!$G$37:$I$40,TEXT(GT$1,"000")&amp;" "&amp;許可登録・資格一覧!GT$3,B【調査・設計・役務等】協力会社調書!$J$37:$K$40)</f>
        <v>0</v>
      </c>
      <c r="GU4" s="79">
        <f ca="1">SUMIF(B【調査・設計・役務等】協力会社調書!$B$37:$D$40,TEXT(GU$1,"000")&amp;" "&amp;許可登録・資格一覧!GU$3,B【調査・設計・役務等】協力会社調書!$E$37:$F$40)+SUMIF(B【調査・設計・役務等】協力会社調書!$G$37:$I$40,TEXT(GU$1,"000")&amp;" "&amp;許可登録・資格一覧!GU$3,B【調査・設計・役務等】協力会社調書!$J$37:$K$40)</f>
        <v>0</v>
      </c>
      <c r="GV4" s="79">
        <f ca="1">SUMIF(B【調査・設計・役務等】協力会社調書!$B$37:$D$40,TEXT(GV$1,"000")&amp;" "&amp;許可登録・資格一覧!GV$3,B【調査・設計・役務等】協力会社調書!$E$37:$F$40)+SUMIF(B【調査・設計・役務等】協力会社調書!$G$37:$I$40,TEXT(GV$1,"000")&amp;" "&amp;許可登録・資格一覧!GV$3,B【調査・設計・役務等】協力会社調書!$J$37:$K$40)</f>
        <v>0</v>
      </c>
      <c r="GW4" s="79">
        <f ca="1">SUMIF(B【調査・設計・役務等】協力会社調書!$B$37:$D$40,TEXT(GW$1,"000")&amp;" "&amp;許可登録・資格一覧!GW$3,B【調査・設計・役務等】協力会社調書!$E$37:$F$40)+SUMIF(B【調査・設計・役務等】協力会社調書!$G$37:$I$40,TEXT(GW$1,"000")&amp;" "&amp;許可登録・資格一覧!GW$3,B【調査・設計・役務等】協力会社調書!$J$37:$K$40)</f>
        <v>0</v>
      </c>
      <c r="GX4" s="79">
        <f ca="1">SUMIF(B【調査・設計・役務等】協力会社調書!$B$37:$D$40,TEXT(GX$1,"000")&amp;" "&amp;許可登録・資格一覧!GX$3,B【調査・設計・役務等】協力会社調書!$E$37:$F$40)+SUMIF(B【調査・設計・役務等】協力会社調書!$G$37:$I$40,TEXT(GX$1,"000")&amp;" "&amp;許可登録・資格一覧!GX$3,B【調査・設計・役務等】協力会社調書!$J$37:$K$40)</f>
        <v>0</v>
      </c>
      <c r="GY4" s="79">
        <f ca="1">SUMIF(B【調査・設計・役務等】協力会社調書!$B$37:$D$40,TEXT(GY$1,"000")&amp;" "&amp;許可登録・資格一覧!GY$3,B【調査・設計・役務等】協力会社調書!$E$37:$F$40)+SUMIF(B【調査・設計・役務等】協力会社調書!$G$37:$I$40,TEXT(GY$1,"000")&amp;" "&amp;許可登録・資格一覧!GY$3,B【調査・設計・役務等】協力会社調書!$J$37:$K$40)</f>
        <v>0</v>
      </c>
      <c r="GZ4" s="79">
        <f ca="1">SUMIF(B【調査・設計・役務等】協力会社調書!$B$37:$D$40,TEXT(GZ$1,"000")&amp;" "&amp;許可登録・資格一覧!GZ$3,B【調査・設計・役務等】協力会社調書!$E$37:$F$40)+SUMIF(B【調査・設計・役務等】協力会社調書!$G$37:$I$40,TEXT(GZ$1,"000")&amp;" "&amp;許可登録・資格一覧!GZ$3,B【調査・設計・役務等】協力会社調書!$J$37:$K$40)</f>
        <v>0</v>
      </c>
      <c r="HA4" s="79">
        <f ca="1">SUMIF(B【調査・設計・役務等】協力会社調書!$B$37:$D$40,TEXT(HA$1,"000")&amp;" "&amp;許可登録・資格一覧!HA$3,B【調査・設計・役務等】協力会社調書!$E$37:$F$40)+SUMIF(B【調査・設計・役務等】協力会社調書!$G$37:$I$40,TEXT(HA$1,"000")&amp;" "&amp;許可登録・資格一覧!HA$3,B【調査・設計・役務等】協力会社調書!$J$37:$K$40)</f>
        <v>0</v>
      </c>
      <c r="HB4" s="79">
        <f ca="1">SUMIF(B【調査・設計・役務等】協力会社調書!$B$37:$D$40,TEXT(HB$1,"000")&amp;" "&amp;許可登録・資格一覧!HB$3,B【調査・設計・役務等】協力会社調書!$E$37:$F$40)+SUMIF(B【調査・設計・役務等】協力会社調書!$G$37:$I$40,TEXT(HB$1,"000")&amp;" "&amp;許可登録・資格一覧!HB$3,B【調査・設計・役務等】協力会社調書!$J$37:$K$40)</f>
        <v>0</v>
      </c>
      <c r="HC4" s="79">
        <f ca="1">SUMIF(B【調査・設計・役務等】協力会社調書!$B$37:$D$40,TEXT(HC$1,"000")&amp;" "&amp;許可登録・資格一覧!HC$3,B【調査・設計・役務等】協力会社調書!$E$37:$F$40)+SUMIF(B【調査・設計・役務等】協力会社調書!$G$37:$I$40,TEXT(HC$1,"000")&amp;" "&amp;許可登録・資格一覧!HC$3,B【調査・設計・役務等】協力会社調書!$J$37:$K$40)</f>
        <v>0</v>
      </c>
      <c r="HD4" s="79">
        <f ca="1">SUMIF(B【調査・設計・役務等】協力会社調書!$B$37:$D$40,TEXT(HD$1,"000")&amp;" "&amp;許可登録・資格一覧!HD$3,B【調査・設計・役務等】協力会社調書!$E$37:$F$40)+SUMIF(B【調査・設計・役務等】協力会社調書!$G$37:$I$40,TEXT(HD$1,"000")&amp;" "&amp;許可登録・資格一覧!HD$3,B【調査・設計・役務等】協力会社調書!$J$37:$K$40)</f>
        <v>0</v>
      </c>
      <c r="HE4" s="79">
        <f ca="1">SUMIF(B【調査・設計・役務等】協力会社調書!$B$37:$D$40,TEXT(HE$1,"000")&amp;" "&amp;許可登録・資格一覧!HE$3,B【調査・設計・役務等】協力会社調書!$E$37:$F$40)+SUMIF(B【調査・設計・役務等】協力会社調書!$G$37:$I$40,TEXT(HE$1,"000")&amp;" "&amp;許可登録・資格一覧!HE$3,B【調査・設計・役務等】協力会社調書!$J$37:$K$40)</f>
        <v>0</v>
      </c>
      <c r="HF4" s="79">
        <f ca="1">SUMIF(B【調査・設計・役務等】協力会社調書!$B$37:$D$40,TEXT(HF$1,"000")&amp;" "&amp;許可登録・資格一覧!HF$3,B【調査・設計・役務等】協力会社調書!$E$37:$F$40)+SUMIF(B【調査・設計・役務等】協力会社調書!$G$37:$I$40,TEXT(HF$1,"000")&amp;" "&amp;許可登録・資格一覧!HF$3,B【調査・設計・役務等】協力会社調書!$J$37:$K$40)</f>
        <v>0</v>
      </c>
      <c r="HG4" s="79">
        <f ca="1">SUMIF(B【調査・設計・役務等】協力会社調書!$B$37:$D$40,TEXT(HG$1,"000")&amp;" "&amp;許可登録・資格一覧!HG$3,B【調査・設計・役務等】協力会社調書!$E$37:$F$40)+SUMIF(B【調査・設計・役務等】協力会社調書!$G$37:$I$40,TEXT(HG$1,"000")&amp;" "&amp;許可登録・資格一覧!HG$3,B【調査・設計・役務等】協力会社調書!$J$37:$K$40)</f>
        <v>0</v>
      </c>
      <c r="HH4" s="79">
        <f ca="1">SUMIF(B【調査・設計・役務等】協力会社調書!$B$37:$D$40,TEXT(HH$1,"000")&amp;" "&amp;許可登録・資格一覧!HH$3,B【調査・設計・役務等】協力会社調書!$E$37:$F$40)+SUMIF(B【調査・設計・役務等】協力会社調書!$G$37:$I$40,TEXT(HH$1,"000")&amp;" "&amp;許可登録・資格一覧!HH$3,B【調査・設計・役務等】協力会社調書!$J$37:$K$40)</f>
        <v>0</v>
      </c>
      <c r="HI4" s="79">
        <f ca="1">SUMIF(B【調査・設計・役務等】協力会社調書!$B$37:$D$40,TEXT(HI$1,"000")&amp;" "&amp;許可登録・資格一覧!HI$3,B【調査・設計・役務等】協力会社調書!$E$37:$F$40)+SUMIF(B【調査・設計・役務等】協力会社調書!$G$37:$I$40,TEXT(HI$1,"000")&amp;" "&amp;許可登録・資格一覧!HI$3,B【調査・設計・役務等】協力会社調書!$J$37:$K$40)</f>
        <v>0</v>
      </c>
      <c r="HJ4" s="79">
        <f ca="1">SUMIF(B【調査・設計・役務等】協力会社調書!$B$37:$D$40,TEXT(HJ$1,"000")&amp;" "&amp;許可登録・資格一覧!HJ$3,B【調査・設計・役務等】協力会社調書!$E$37:$F$40)+SUMIF(B【調査・設計・役務等】協力会社調書!$G$37:$I$40,TEXT(HJ$1,"000")&amp;" "&amp;許可登録・資格一覧!HJ$3,B【調査・設計・役務等】協力会社調書!$J$37:$K$40)</f>
        <v>0</v>
      </c>
      <c r="HK4" s="79">
        <f ca="1">SUMIF(B【調査・設計・役務等】協力会社調書!$B$37:$D$40,TEXT(HK$1,"000")&amp;" "&amp;許可登録・資格一覧!HK$3,B【調査・設計・役務等】協力会社調書!$E$37:$F$40)+SUMIF(B【調査・設計・役務等】協力会社調書!$G$37:$I$40,TEXT(HK$1,"000")&amp;" "&amp;許可登録・資格一覧!HK$3,B【調査・設計・役務等】協力会社調書!$J$37:$K$40)</f>
        <v>0</v>
      </c>
      <c r="HL4" s="79">
        <f ca="1">SUMIF(B【調査・設計・役務等】協力会社調書!$B$37:$D$40,TEXT(HL$1,"000")&amp;" "&amp;許可登録・資格一覧!HL$3,B【調査・設計・役務等】協力会社調書!$E$37:$F$40)+SUMIF(B【調査・設計・役務等】協力会社調書!$G$37:$I$40,TEXT(HL$1,"000")&amp;" "&amp;許可登録・資格一覧!HL$3,B【調査・設計・役務等】協力会社調書!$J$37:$K$40)</f>
        <v>0</v>
      </c>
      <c r="HM4" s="79">
        <f ca="1">SUMIF(B【調査・設計・役務等】協力会社調書!$B$37:$D$40,TEXT(HM$1,"000")&amp;" "&amp;許可登録・資格一覧!HM$3,B【調査・設計・役務等】協力会社調書!$E$37:$F$40)+SUMIF(B【調査・設計・役務等】協力会社調書!$G$37:$I$40,TEXT(HM$1,"000")&amp;" "&amp;許可登録・資格一覧!HM$3,B【調査・設計・役務等】協力会社調書!$J$37:$K$40)</f>
        <v>0</v>
      </c>
      <c r="HN4" s="79">
        <f ca="1">SUMIF(B【調査・設計・役務等】協力会社調書!$B$37:$D$40,TEXT(HN$1,"000")&amp;" "&amp;許可登録・資格一覧!HN$3,B【調査・設計・役務等】協力会社調書!$E$37:$F$40)+SUMIF(B【調査・設計・役務等】協力会社調書!$G$37:$I$40,TEXT(HN$1,"000")&amp;" "&amp;許可登録・資格一覧!HN$3,B【調査・設計・役務等】協力会社調書!$J$37:$K$40)</f>
        <v>0</v>
      </c>
      <c r="HO4" s="79">
        <f ca="1">SUMIF(B【調査・設計・役務等】協力会社調書!$B$37:$D$40,TEXT(HO$1,"000")&amp;" "&amp;許可登録・資格一覧!HO$3,B【調査・設計・役務等】協力会社調書!$E$37:$F$40)+SUMIF(B【調査・設計・役務等】協力会社調書!$G$37:$I$40,TEXT(HO$1,"000")&amp;" "&amp;許可登録・資格一覧!HO$3,B【調査・設計・役務等】協力会社調書!$J$37:$K$40)</f>
        <v>0</v>
      </c>
      <c r="HP4" s="79">
        <f ca="1">SUMIF(B【調査・設計・役務等】協力会社調書!$B$37:$D$40,TEXT(HP$1,"000")&amp;" "&amp;許可登録・資格一覧!HP$3,B【調査・設計・役務等】協力会社調書!$E$37:$F$40)+SUMIF(B【調査・設計・役務等】協力会社調書!$G$37:$I$40,TEXT(HP$1,"000")&amp;" "&amp;許可登録・資格一覧!HP$3,B【調査・設計・役務等】協力会社調書!$J$37:$K$40)</f>
        <v>0</v>
      </c>
      <c r="HQ4" s="79">
        <f ca="1">SUMIF(B【調査・設計・役務等】協力会社調書!$B$37:$D$40,TEXT(HQ$1,"000")&amp;" "&amp;許可登録・資格一覧!HQ$3,B【調査・設計・役務等】協力会社調書!$E$37:$F$40)+SUMIF(B【調査・設計・役務等】協力会社調書!$G$37:$I$40,TEXT(HQ$1,"000")&amp;" "&amp;許可登録・資格一覧!HQ$3,B【調査・設計・役務等】協力会社調書!$J$37:$K$40)</f>
        <v>0</v>
      </c>
      <c r="HR4" s="79">
        <f ca="1">SUMIF(B【調査・設計・役務等】協力会社調書!$B$37:$D$40,TEXT(HR$1,"000")&amp;" "&amp;許可登録・資格一覧!HR$3,B【調査・設計・役務等】協力会社調書!$E$37:$F$40)+SUMIF(B【調査・設計・役務等】協力会社調書!$G$37:$I$40,TEXT(HR$1,"000")&amp;" "&amp;許可登録・資格一覧!HR$3,B【調査・設計・役務等】協力会社調書!$J$37:$K$40)</f>
        <v>0</v>
      </c>
      <c r="HS4" s="79">
        <f ca="1">SUMIF(B【調査・設計・役務等】協力会社調書!$B$37:$D$40,TEXT(HS$1,"000")&amp;" "&amp;許可登録・資格一覧!HS$3,B【調査・設計・役務等】協力会社調書!$E$37:$F$40)+SUMIF(B【調査・設計・役務等】協力会社調書!$G$37:$I$40,TEXT(HS$1,"000")&amp;" "&amp;許可登録・資格一覧!HS$3,B【調査・設計・役務等】協力会社調書!$J$37:$K$40)</f>
        <v>0</v>
      </c>
      <c r="HT4" s="79">
        <f ca="1">SUMIF(B【調査・設計・役務等】協力会社調書!$B$37:$D$40,TEXT(HT$1,"000")&amp;" "&amp;許可登録・資格一覧!HT$3,B【調査・設計・役務等】協力会社調書!$E$37:$F$40)+SUMIF(B【調査・設計・役務等】協力会社調書!$G$37:$I$40,TEXT(HT$1,"000")&amp;" "&amp;許可登録・資格一覧!HT$3,B【調査・設計・役務等】協力会社調書!$J$37:$K$40)</f>
        <v>0</v>
      </c>
      <c r="HU4" s="79">
        <f ca="1">SUMIF(B【調査・設計・役務等】協力会社調書!$B$37:$D$40,TEXT(HU$1,"000")&amp;" "&amp;許可登録・資格一覧!HU$3,B【調査・設計・役務等】協力会社調書!$E$37:$F$40)+SUMIF(B【調査・設計・役務等】協力会社調書!$G$37:$I$40,TEXT(HU$1,"000")&amp;" "&amp;許可登録・資格一覧!HU$3,B【調査・設計・役務等】協力会社調書!$J$37:$K$40)</f>
        <v>0</v>
      </c>
      <c r="HV4" s="79">
        <f ca="1">SUMIF(B【調査・設計・役務等】協力会社調書!$B$37:$D$40,TEXT(HV$1,"000")&amp;" "&amp;許可登録・資格一覧!HV$3,B【調査・設計・役務等】協力会社調書!$E$37:$F$40)+SUMIF(B【調査・設計・役務等】協力会社調書!$G$37:$I$40,TEXT(HV$1,"000")&amp;" "&amp;許可登録・資格一覧!HV$3,B【調査・設計・役務等】協力会社調書!$J$37:$K$40)</f>
        <v>0</v>
      </c>
      <c r="HW4" s="79">
        <f ca="1">SUMIF(B【調査・設計・役務等】協力会社調書!$B$37:$D$40,TEXT(HW$1,"000")&amp;" "&amp;許可登録・資格一覧!HW$3,B【調査・設計・役務等】協力会社調書!$E$37:$F$40)+SUMIF(B【調査・設計・役務等】協力会社調書!$G$37:$I$40,TEXT(HW$1,"000")&amp;" "&amp;許可登録・資格一覧!HW$3,B【調査・設計・役務等】協力会社調書!$J$37:$K$40)</f>
        <v>0</v>
      </c>
      <c r="HX4" s="79">
        <f ca="1">SUMIF(B【調査・設計・役務等】協力会社調書!$B$37:$D$40,TEXT(HX$1,"000")&amp;" "&amp;許可登録・資格一覧!HX$3,B【調査・設計・役務等】協力会社調書!$E$37:$F$40)+SUMIF(B【調査・設計・役務等】協力会社調書!$G$37:$I$40,TEXT(HX$1,"000")&amp;" "&amp;許可登録・資格一覧!HX$3,B【調査・設計・役務等】協力会社調書!$J$37:$K$40)</f>
        <v>0</v>
      </c>
      <c r="HY4" s="79">
        <f ca="1">SUMIF(B【調査・設計・役務等】協力会社調書!$B$37:$D$40,TEXT(HY$1,"000")&amp;" "&amp;許可登録・資格一覧!HY$3,B【調査・設計・役務等】協力会社調書!$E$37:$F$40)+SUMIF(B【調査・設計・役務等】協力会社調書!$G$37:$I$40,TEXT(HY$1,"000")&amp;" "&amp;許可登録・資格一覧!HY$3,B【調査・設計・役務等】協力会社調書!$J$37:$K$40)</f>
        <v>0</v>
      </c>
      <c r="HZ4" s="79">
        <f ca="1">SUMIF(B【調査・設計・役務等】協力会社調書!$B$37:$D$40,TEXT(HZ$1,"000")&amp;" "&amp;許可登録・資格一覧!HZ$3,B【調査・設計・役務等】協力会社調書!$E$37:$F$40)+SUMIF(B【調査・設計・役務等】協力会社調書!$G$37:$I$40,TEXT(HZ$1,"000")&amp;" "&amp;許可登録・資格一覧!HZ$3,B【調査・設計・役務等】協力会社調書!$J$37:$K$40)</f>
        <v>0</v>
      </c>
      <c r="IA4" s="79">
        <f ca="1">SUMIF(B【調査・設計・役務等】協力会社調書!$B$37:$D$40,TEXT(IA$1,"000")&amp;" "&amp;許可登録・資格一覧!IA$3,B【調査・設計・役務等】協力会社調書!$E$37:$F$40)+SUMIF(B【調査・設計・役務等】協力会社調書!$G$37:$I$40,TEXT(IA$1,"000")&amp;" "&amp;許可登録・資格一覧!IA$3,B【調査・設計・役務等】協力会社調書!$J$37:$K$40)</f>
        <v>0</v>
      </c>
      <c r="IB4" s="79">
        <f ca="1">SUMIF(B【調査・設計・役務等】協力会社調書!$B$37:$D$40,TEXT(IB$1,"000")&amp;" "&amp;許可登録・資格一覧!IB$3,B【調査・設計・役務等】協力会社調書!$E$37:$F$40)+SUMIF(B【調査・設計・役務等】協力会社調書!$G$37:$I$40,TEXT(IB$1,"000")&amp;" "&amp;許可登録・資格一覧!IB$3,B【調査・設計・役務等】協力会社調書!$J$37:$K$40)</f>
        <v>0</v>
      </c>
      <c r="IC4" s="79">
        <f ca="1">SUMIF(B【調査・設計・役務等】協力会社調書!$B$37:$D$40,TEXT(IC$1,"000")&amp;" "&amp;許可登録・資格一覧!IC$3,B【調査・設計・役務等】協力会社調書!$E$37:$F$40)+SUMIF(B【調査・設計・役務等】協力会社調書!$G$37:$I$40,TEXT(IC$1,"000")&amp;" "&amp;許可登録・資格一覧!IC$3,B【調査・設計・役務等】協力会社調書!$J$37:$K$40)</f>
        <v>0</v>
      </c>
      <c r="ID4" s="79">
        <f ca="1">SUMIF(B【調査・設計・役務等】協力会社調書!$B$37:$D$40,TEXT(ID$1,"000")&amp;" "&amp;許可登録・資格一覧!ID$3,B【調査・設計・役務等】協力会社調書!$E$37:$F$40)+SUMIF(B【調査・設計・役務等】協力会社調書!$G$37:$I$40,TEXT(ID$1,"000")&amp;" "&amp;許可登録・資格一覧!ID$3,B【調査・設計・役務等】協力会社調書!$J$37:$K$40)</f>
        <v>0</v>
      </c>
      <c r="IE4" s="79">
        <f ca="1">SUMIF(B【調査・設計・役務等】協力会社調書!$B$37:$D$40,TEXT(IE$1,"000")&amp;" "&amp;許可登録・資格一覧!IE$3,B【調査・設計・役務等】協力会社調書!$E$37:$F$40)+SUMIF(B【調査・設計・役務等】協力会社調書!$G$37:$I$40,TEXT(IE$1,"000")&amp;" "&amp;許可登録・資格一覧!IE$3,B【調査・設計・役務等】協力会社調書!$J$37:$K$40)</f>
        <v>0</v>
      </c>
      <c r="IF4" s="79">
        <f ca="1">SUMIF(B【調査・設計・役務等】協力会社調書!$B$37:$D$40,TEXT(IF$1,"000")&amp;" "&amp;許可登録・資格一覧!IF$3,B【調査・設計・役務等】協力会社調書!$E$37:$F$40)+SUMIF(B【調査・設計・役務等】協力会社調書!$G$37:$I$40,TEXT(IF$1,"000")&amp;" "&amp;許可登録・資格一覧!IF$3,B【調査・設計・役務等】協力会社調書!$J$37:$K$40)</f>
        <v>0</v>
      </c>
      <c r="IG4" s="79">
        <f ca="1">SUMIF(B【調査・設計・役務等】協力会社調書!$B$37:$D$40,TEXT(IG$1,"000")&amp;" "&amp;許可登録・資格一覧!IG$3,B【調査・設計・役務等】協力会社調書!$E$37:$F$40)+SUMIF(B【調査・設計・役務等】協力会社調書!$G$37:$I$40,TEXT(IG$1,"000")&amp;" "&amp;許可登録・資格一覧!IG$3,B【調査・設計・役務等】協力会社調書!$J$37:$K$40)</f>
        <v>0</v>
      </c>
      <c r="IH4" s="79">
        <f ca="1">SUMIF(B【調査・設計・役務等】協力会社調書!$B$37:$D$40,TEXT(IH$1,"000")&amp;" "&amp;許可登録・資格一覧!IH$3,B【調査・設計・役務等】協力会社調書!$E$37:$F$40)+SUMIF(B【調査・設計・役務等】協力会社調書!$G$37:$I$40,TEXT(IH$1,"000")&amp;" "&amp;許可登録・資格一覧!IH$3,B【調査・設計・役務等】協力会社調書!$J$37:$K$40)</f>
        <v>0</v>
      </c>
      <c r="II4" s="79">
        <f ca="1">SUMIF(B【調査・設計・役務等】協力会社調書!$B$37:$D$40,TEXT(II$1,"000")&amp;" "&amp;許可登録・資格一覧!II$3,B【調査・設計・役務等】協力会社調書!$E$37:$F$40)+SUMIF(B【調査・設計・役務等】協力会社調書!$G$37:$I$40,TEXT(II$1,"000")&amp;" "&amp;許可登録・資格一覧!II$3,B【調査・設計・役務等】協力会社調書!$J$37:$K$40)</f>
        <v>0</v>
      </c>
      <c r="IJ4" s="79">
        <f ca="1">SUMIF(B【調査・設計・役務等】協力会社調書!$B$37:$D$40,TEXT(IJ$1,"000")&amp;" "&amp;許可登録・資格一覧!IJ$3,B【調査・設計・役務等】協力会社調書!$E$37:$F$40)+SUMIF(B【調査・設計・役務等】協力会社調書!$G$37:$I$40,TEXT(IJ$1,"000")&amp;" "&amp;許可登録・資格一覧!IJ$3,B【調査・設計・役務等】協力会社調書!$J$37:$K$40)</f>
        <v>0</v>
      </c>
      <c r="IK4" s="79">
        <f ca="1">SUMIF(B【調査・設計・役務等】協力会社調書!$B$37:$D$40,TEXT(IK$1,"000")&amp;" "&amp;許可登録・資格一覧!IK$3,B【調査・設計・役務等】協力会社調書!$E$37:$F$40)+SUMIF(B【調査・設計・役務等】協力会社調書!$G$37:$I$40,TEXT(IK$1,"000")&amp;" "&amp;許可登録・資格一覧!IK$3,B【調査・設計・役務等】協力会社調書!$J$37:$K$40)</f>
        <v>0</v>
      </c>
      <c r="IL4" s="79">
        <f ca="1">SUMIF(B【調査・設計・役務等】協力会社調書!$B$37:$D$40,TEXT(IL$1,"000")&amp;" "&amp;許可登録・資格一覧!IL$3,B【調査・設計・役務等】協力会社調書!$E$37:$F$40)+SUMIF(B【調査・設計・役務等】協力会社調書!$G$37:$I$40,TEXT(IL$1,"000")&amp;" "&amp;許可登録・資格一覧!IL$3,B【調査・設計・役務等】協力会社調書!$J$37:$K$40)</f>
        <v>0</v>
      </c>
      <c r="IM4" s="79">
        <f ca="1">SUMIF(B【調査・設計・役務等】協力会社調書!$B$37:$D$40,TEXT(IM$1,"000")&amp;" "&amp;許可登録・資格一覧!IM$3,B【調査・設計・役務等】協力会社調書!$E$37:$F$40)+SUMIF(B【調査・設計・役務等】協力会社調書!$G$37:$I$40,TEXT(IM$1,"000")&amp;" "&amp;許可登録・資格一覧!IM$3,B【調査・設計・役務等】協力会社調書!$J$37:$K$40)</f>
        <v>0</v>
      </c>
      <c r="IN4" s="79">
        <f ca="1">SUMIF(B【調査・設計・役務等】協力会社調書!$B$37:$D$40,TEXT(IN$1,"000")&amp;" "&amp;許可登録・資格一覧!IN$3,B【調査・設計・役務等】協力会社調書!$E$37:$F$40)+SUMIF(B【調査・設計・役務等】協力会社調書!$G$37:$I$40,TEXT(IN$1,"000")&amp;" "&amp;許可登録・資格一覧!IN$3,B【調査・設計・役務等】協力会社調書!$J$37:$K$40)</f>
        <v>0</v>
      </c>
      <c r="IO4" s="79">
        <f ca="1">SUMIF(B【調査・設計・役務等】協力会社調書!$B$37:$D$40,TEXT(IO$1,"000")&amp;" "&amp;許可登録・資格一覧!IO$3,B【調査・設計・役務等】協力会社調書!$E$37:$F$40)+SUMIF(B【調査・設計・役務等】協力会社調書!$G$37:$I$40,TEXT(IO$1,"000")&amp;" "&amp;許可登録・資格一覧!IO$3,B【調査・設計・役務等】協力会社調書!$J$37:$K$40)</f>
        <v>0</v>
      </c>
      <c r="IP4" s="79">
        <f ca="1">SUMIF(B【調査・設計・役務等】協力会社調書!$B$37:$D$40,TEXT(IP$1,"000")&amp;" "&amp;許可登録・資格一覧!IP$3,B【調査・設計・役務等】協力会社調書!$E$37:$F$40)+SUMIF(B【調査・設計・役務等】協力会社調書!$G$37:$I$40,TEXT(IP$1,"000")&amp;" "&amp;許可登録・資格一覧!IP$3,B【調査・設計・役務等】協力会社調書!$J$37:$K$40)</f>
        <v>0</v>
      </c>
      <c r="IQ4" s="79">
        <f ca="1">SUMIF(B【調査・設計・役務等】協力会社調書!$B$37:$D$40,TEXT(IQ$1,"000")&amp;" "&amp;許可登録・資格一覧!IQ$3,B【調査・設計・役務等】協力会社調書!$E$37:$F$40)+SUMIF(B【調査・設計・役務等】協力会社調書!$G$37:$I$40,TEXT(IQ$1,"000")&amp;" "&amp;許可登録・資格一覧!IQ$3,B【調査・設計・役務等】協力会社調書!$J$37:$K$40)</f>
        <v>0</v>
      </c>
      <c r="IR4" s="79">
        <f ca="1">SUMIF(B【調査・設計・役務等】協力会社調書!$B$37:$D$40,TEXT(IR$1,"000")&amp;" "&amp;許可登録・資格一覧!IR$3,B【調査・設計・役務等】協力会社調書!$E$37:$F$40)+SUMIF(B【調査・設計・役務等】協力会社調書!$G$37:$I$40,TEXT(IR$1,"000")&amp;" "&amp;許可登録・資格一覧!IR$3,B【調査・設計・役務等】協力会社調書!$J$37:$K$40)</f>
        <v>0</v>
      </c>
      <c r="IS4" s="79">
        <f ca="1">SUMIF(B【調査・設計・役務等】協力会社調書!$B$37:$D$40,TEXT(IS$1,"000")&amp;" "&amp;許可登録・資格一覧!IS$3,B【調査・設計・役務等】協力会社調書!$E$37:$F$40)+SUMIF(B【調査・設計・役務等】協力会社調書!$G$37:$I$40,TEXT(IS$1,"000")&amp;" "&amp;許可登録・資格一覧!IS$3,B【調査・設計・役務等】協力会社調書!$J$37:$K$40)</f>
        <v>0</v>
      </c>
      <c r="IT4" s="79">
        <f ca="1">SUMIF(B【調査・設計・役務等】協力会社調書!$B$37:$D$40,TEXT(IT$1,"000")&amp;" "&amp;許可登録・資格一覧!IT$3,B【調査・設計・役務等】協力会社調書!$E$37:$F$40)+SUMIF(B【調査・設計・役務等】協力会社調書!$G$37:$I$40,TEXT(IT$1,"000")&amp;" "&amp;許可登録・資格一覧!IT$3,B【調査・設計・役務等】協力会社調書!$J$37:$K$40)</f>
        <v>0</v>
      </c>
      <c r="IU4" s="79">
        <f ca="1">SUMIF(B【調査・設計・役務等】協力会社調書!$B$37:$D$40,TEXT(IU$1,"000")&amp;" "&amp;許可登録・資格一覧!IU$3,B【調査・設計・役務等】協力会社調書!$E$37:$F$40)+SUMIF(B【調査・設計・役務等】協力会社調書!$G$37:$I$40,TEXT(IU$1,"000")&amp;" "&amp;許可登録・資格一覧!IU$3,B【調査・設計・役務等】協力会社調書!$J$37:$K$40)</f>
        <v>0</v>
      </c>
      <c r="IV4" s="79">
        <f ca="1">SUMIF(B【調査・設計・役務等】協力会社調書!$B$37:$D$40,TEXT(IV$1,"000")&amp;" "&amp;許可登録・資格一覧!IV$3,B【調査・設計・役務等】協力会社調書!$E$37:$F$40)+SUMIF(B【調査・設計・役務等】協力会社調書!$G$37:$I$40,TEXT(IV$1,"000")&amp;" "&amp;許可登録・資格一覧!IV$3,B【調査・設計・役務等】協力会社調書!$J$37:$K$40)</f>
        <v>0</v>
      </c>
      <c r="IW4" s="79">
        <f ca="1">SUMIF(B【調査・設計・役務等】協力会社調書!$B$37:$D$40,TEXT(IW$1,"000")&amp;" "&amp;許可登録・資格一覧!IW$3,B【調査・設計・役務等】協力会社調書!$E$37:$F$40)+SUMIF(B【調査・設計・役務等】協力会社調書!$G$37:$I$40,TEXT(IW$1,"000")&amp;" "&amp;許可登録・資格一覧!IW$3,B【調査・設計・役務等】協力会社調書!$J$37:$K$40)</f>
        <v>0</v>
      </c>
      <c r="IX4" s="79">
        <f ca="1">SUMIF(B【調査・設計・役務等】協力会社調書!$B$37:$D$40,TEXT(IX$1,"000")&amp;" "&amp;許可登録・資格一覧!IX$3,B【調査・設計・役務等】協力会社調書!$E$37:$F$40)+SUMIF(B【調査・設計・役務等】協力会社調書!$G$37:$I$40,TEXT(IX$1,"000")&amp;" "&amp;許可登録・資格一覧!IX$3,B【調査・設計・役務等】協力会社調書!$J$37:$K$40)</f>
        <v>0</v>
      </c>
      <c r="IY4" s="79">
        <f ca="1">SUMIF(B【調査・設計・役務等】協力会社調書!$B$37:$D$40,TEXT(IY$1,"000")&amp;" "&amp;許可登録・資格一覧!IY$3,B【調査・設計・役務等】協力会社調書!$E$37:$F$40)+SUMIF(B【調査・設計・役務等】協力会社調書!$G$37:$I$40,TEXT(IY$1,"000")&amp;" "&amp;許可登録・資格一覧!IY$3,B【調査・設計・役務等】協力会社調書!$J$37:$K$40)</f>
        <v>0</v>
      </c>
      <c r="IZ4" s="79">
        <f ca="1">SUMIF(B【調査・設計・役務等】協力会社調書!$B$37:$D$40,TEXT(IZ$1,"000")&amp;" "&amp;許可登録・資格一覧!IZ$3,B【調査・設計・役務等】協力会社調書!$E$37:$F$40)+SUMIF(B【調査・設計・役務等】協力会社調書!$G$37:$I$40,TEXT(IZ$1,"000")&amp;" "&amp;許可登録・資格一覧!IZ$3,B【調査・設計・役務等】協力会社調書!$J$37:$K$40)</f>
        <v>0</v>
      </c>
      <c r="JA4" s="79">
        <f ca="1">SUMIF(B【調査・設計・役務等】協力会社調書!$B$37:$D$40,TEXT(JA$1,"000")&amp;" "&amp;許可登録・資格一覧!JA$3,B【調査・設計・役務等】協力会社調書!$E$37:$F$40)+SUMIF(B【調査・設計・役務等】協力会社調書!$G$37:$I$40,TEXT(JA$1,"000")&amp;" "&amp;許可登録・資格一覧!JA$3,B【調査・設計・役務等】協力会社調書!$J$37:$K$40)</f>
        <v>0</v>
      </c>
      <c r="JB4" s="79">
        <f ca="1">SUMIF(B【調査・設計・役務等】協力会社調書!$B$37:$D$40,TEXT(JB$1,"000")&amp;" "&amp;許可登録・資格一覧!JB$3,B【調査・設計・役務等】協力会社調書!$E$37:$F$40)+SUMIF(B【調査・設計・役務等】協力会社調書!$G$37:$I$40,TEXT(JB$1,"000")&amp;" "&amp;許可登録・資格一覧!JB$3,B【調査・設計・役務等】協力会社調書!$J$37:$K$40)</f>
        <v>0</v>
      </c>
      <c r="JC4" s="79">
        <f ca="1">SUMIF(B【調査・設計・役務等】協力会社調書!$B$37:$D$40,TEXT(JC$1,"000")&amp;" "&amp;許可登録・資格一覧!JC$3,B【調査・設計・役務等】協力会社調書!$E$37:$F$40)+SUMIF(B【調査・設計・役務等】協力会社調書!$G$37:$I$40,TEXT(JC$1,"000")&amp;" "&amp;許可登録・資格一覧!JC$3,B【調査・設計・役務等】協力会社調書!$J$37:$K$40)</f>
        <v>0</v>
      </c>
      <c r="JD4" s="79">
        <f ca="1">SUMIF(B【調査・設計・役務等】協力会社調書!$B$37:$D$40,TEXT(JD$1,"000")&amp;" "&amp;許可登録・資格一覧!JD$3,B【調査・設計・役務等】協力会社調書!$E$37:$F$40)+SUMIF(B【調査・設計・役務等】協力会社調書!$G$37:$I$40,TEXT(JD$1,"000")&amp;" "&amp;許可登録・資格一覧!JD$3,B【調査・設計・役務等】協力会社調書!$J$37:$K$40)</f>
        <v>0</v>
      </c>
      <c r="JE4" s="79">
        <f ca="1">SUMIF(B【調査・設計・役務等】協力会社調書!$B$37:$D$40,TEXT(JE$1,"000")&amp;" "&amp;許可登録・資格一覧!JE$3,B【調査・設計・役務等】協力会社調書!$E$37:$F$40)+SUMIF(B【調査・設計・役務等】協力会社調書!$G$37:$I$40,TEXT(JE$1,"000")&amp;" "&amp;許可登録・資格一覧!JE$3,B【調査・設計・役務等】協力会社調書!$J$37:$K$40)</f>
        <v>0</v>
      </c>
      <c r="JF4" s="79">
        <f ca="1">SUMIF(B【調査・設計・役務等】協力会社調書!$B$37:$D$40,TEXT(JF$1,"000")&amp;" "&amp;許可登録・資格一覧!JF$3,B【調査・設計・役務等】協力会社調書!$E$37:$F$40)+SUMIF(B【調査・設計・役務等】協力会社調書!$G$37:$I$40,TEXT(JF$1,"000")&amp;" "&amp;許可登録・資格一覧!JF$3,B【調査・設計・役務等】協力会社調書!$J$37:$K$40)</f>
        <v>0</v>
      </c>
      <c r="JG4" s="79">
        <f ca="1">SUMIF(B【調査・設計・役務等】協力会社調書!$B$37:$D$40,TEXT(JG$1,"000")&amp;" "&amp;許可登録・資格一覧!JG$3,B【調査・設計・役務等】協力会社調書!$E$37:$F$40)+SUMIF(B【調査・設計・役務等】協力会社調書!$G$37:$I$40,TEXT(JG$1,"000")&amp;" "&amp;許可登録・資格一覧!JG$3,B【調査・設計・役務等】協力会社調書!$J$37:$K$40)</f>
        <v>0</v>
      </c>
      <c r="JH4" s="79">
        <f ca="1">SUMIF(B【調査・設計・役務等】協力会社調書!$B$37:$D$40,TEXT(JH$1,"000")&amp;" "&amp;許可登録・資格一覧!JH$3,B【調査・設計・役務等】協力会社調書!$E$37:$F$40)+SUMIF(B【調査・設計・役務等】協力会社調書!$G$37:$I$40,TEXT(JH$1,"000")&amp;" "&amp;許可登録・資格一覧!JH$3,B【調査・設計・役務等】協力会社調書!$J$37:$K$40)</f>
        <v>0</v>
      </c>
      <c r="JI4" s="79">
        <f ca="1">SUMIF(B【調査・設計・役務等】協力会社調書!$B$37:$D$40,TEXT(JI$1,"000")&amp;" "&amp;許可登録・資格一覧!JI$3,B【調査・設計・役務等】協力会社調書!$E$37:$F$40)+SUMIF(B【調査・設計・役務等】協力会社調書!$G$37:$I$40,TEXT(JI$1,"000")&amp;" "&amp;許可登録・資格一覧!JI$3,B【調査・設計・役務等】協力会社調書!$J$37:$K$40)</f>
        <v>0</v>
      </c>
      <c r="JJ4" s="79">
        <f ca="1">SUMIF(B【調査・設計・役務等】協力会社調書!$B$37:$D$40,TEXT(JJ$1,"000")&amp;" "&amp;許可登録・資格一覧!JJ$3,B【調査・設計・役務等】協力会社調書!$E$37:$F$40)+SUMIF(B【調査・設計・役務等】協力会社調書!$G$37:$I$40,TEXT(JJ$1,"000")&amp;" "&amp;許可登録・資格一覧!JJ$3,B【調査・設計・役務等】協力会社調書!$J$37:$K$40)</f>
        <v>0</v>
      </c>
      <c r="JK4" s="79">
        <f ca="1">SUMIF(B【調査・設計・役務等】協力会社調書!$B$37:$D$40,TEXT(JK$1,"000")&amp;" "&amp;許可登録・資格一覧!JK$3,B【調査・設計・役務等】協力会社調書!$E$37:$F$40)+SUMIF(B【調査・設計・役務等】協力会社調書!$G$37:$I$40,TEXT(JK$1,"000")&amp;" "&amp;許可登録・資格一覧!JK$3,B【調査・設計・役務等】協力会社調書!$J$37:$K$40)</f>
        <v>0</v>
      </c>
      <c r="JL4" s="79">
        <f ca="1">SUMIF(B【調査・設計・役務等】協力会社調書!$B$37:$D$40,TEXT(JL$1,"000")&amp;" "&amp;許可登録・資格一覧!JL$3,B【調査・設計・役務等】協力会社調書!$E$37:$F$40)+SUMIF(B【調査・設計・役務等】協力会社調書!$G$37:$I$40,TEXT(JL$1,"000")&amp;" "&amp;許可登録・資格一覧!JL$3,B【調査・設計・役務等】協力会社調書!$J$37:$K$40)</f>
        <v>0</v>
      </c>
      <c r="JM4" s="79">
        <f ca="1">SUMIF(B【調査・設計・役務等】協力会社調書!$B$37:$D$40,TEXT(JM$1,"000")&amp;" "&amp;許可登録・資格一覧!JM$3,B【調査・設計・役務等】協力会社調書!$E$37:$F$40)+SUMIF(B【調査・設計・役務等】協力会社調書!$G$37:$I$40,TEXT(JM$1,"000")&amp;" "&amp;許可登録・資格一覧!JM$3,B【調査・設計・役務等】協力会社調書!$J$37:$K$40)</f>
        <v>0</v>
      </c>
      <c r="JN4" s="79">
        <f ca="1">SUMIF(B【調査・設計・役務等】協力会社調書!$B$37:$D$40,TEXT(JN$1,"000")&amp;" "&amp;許可登録・資格一覧!JN$3,B【調査・設計・役務等】協力会社調書!$E$37:$F$40)+SUMIF(B【調査・設計・役務等】協力会社調書!$G$37:$I$40,TEXT(JN$1,"000")&amp;" "&amp;許可登録・資格一覧!JN$3,B【調査・設計・役務等】協力会社調書!$J$37:$K$40)</f>
        <v>0</v>
      </c>
      <c r="JO4" s="79">
        <f ca="1">SUMIF(B【調査・設計・役務等】協力会社調書!$B$37:$D$40,TEXT(JO$1,"000")&amp;" "&amp;許可登録・資格一覧!JO$3,B【調査・設計・役務等】協力会社調書!$E$37:$F$40)+SUMIF(B【調査・設計・役務等】協力会社調書!$G$37:$I$40,TEXT(JO$1,"000")&amp;" "&amp;許可登録・資格一覧!JO$3,B【調査・設計・役務等】協力会社調書!$J$37:$K$40)</f>
        <v>0</v>
      </c>
      <c r="JP4" s="79">
        <f ca="1">SUMIF(B【調査・設計・役務等】協力会社調書!$B$37:$D$40,TEXT(JP$1,"000")&amp;" "&amp;許可登録・資格一覧!JP$3,B【調査・設計・役務等】協力会社調書!$E$37:$F$40)+SUMIF(B【調査・設計・役務等】協力会社調書!$G$37:$I$40,TEXT(JP$1,"000")&amp;" "&amp;許可登録・資格一覧!JP$3,B【調査・設計・役務等】協力会社調書!$J$37:$K$40)</f>
        <v>0</v>
      </c>
      <c r="JQ4" s="79">
        <f ca="1">SUMIF(B【調査・設計・役務等】協力会社調書!$B$37:$D$40,TEXT(JQ$1,"000")&amp;" "&amp;許可登録・資格一覧!JQ$3,B【調査・設計・役務等】協力会社調書!$E$37:$F$40)+SUMIF(B【調査・設計・役務等】協力会社調書!$G$37:$I$40,TEXT(JQ$1,"000")&amp;" "&amp;許可登録・資格一覧!JQ$3,B【調査・設計・役務等】協力会社調書!$J$37:$K$40)</f>
        <v>0</v>
      </c>
      <c r="JR4" s="79">
        <f ca="1">SUMIF(B【調査・設計・役務等】協力会社調書!$B$37:$D$40,TEXT(JR$1,"000")&amp;" "&amp;許可登録・資格一覧!JR$3,B【調査・設計・役務等】協力会社調書!$E$37:$F$40)+SUMIF(B【調査・設計・役務等】協力会社調書!$G$37:$I$40,TEXT(JR$1,"000")&amp;" "&amp;許可登録・資格一覧!JR$3,B【調査・設計・役務等】協力会社調書!$J$37:$K$40)</f>
        <v>0</v>
      </c>
      <c r="JS4" s="79">
        <f ca="1">SUMIF(B【調査・設計・役務等】協力会社調書!$B$37:$D$40,TEXT(JS$1,"000")&amp;" "&amp;許可登録・資格一覧!JS$3,B【調査・設計・役務等】協力会社調書!$E$37:$F$40)+SUMIF(B【調査・設計・役務等】協力会社調書!$G$37:$I$40,TEXT(JS$1,"000")&amp;" "&amp;許可登録・資格一覧!JS$3,B【調査・設計・役務等】協力会社調書!$J$37:$K$40)</f>
        <v>0</v>
      </c>
      <c r="JT4" s="79">
        <f ca="1">SUMIF(B【調査・設計・役務等】協力会社調書!$B$37:$D$40,TEXT(JT$1,"000")&amp;" "&amp;許可登録・資格一覧!JT$3,B【調査・設計・役務等】協力会社調書!$E$37:$F$40)+SUMIF(B【調査・設計・役務等】協力会社調書!$G$37:$I$40,TEXT(JT$1,"000")&amp;" "&amp;許可登録・資格一覧!JT$3,B【調査・設計・役務等】協力会社調書!$J$37:$K$40)</f>
        <v>0</v>
      </c>
      <c r="JU4" s="79">
        <f ca="1">SUMIF(B【調査・設計・役務等】協力会社調書!$B$37:$D$40,TEXT(JU$1,"000")&amp;" "&amp;許可登録・資格一覧!JU$3,B【調査・設計・役務等】協力会社調書!$E$37:$F$40)+SUMIF(B【調査・設計・役務等】協力会社調書!$G$37:$I$40,TEXT(JU$1,"000")&amp;" "&amp;許可登録・資格一覧!JU$3,B【調査・設計・役務等】協力会社調書!$J$37:$K$40)</f>
        <v>0</v>
      </c>
      <c r="JV4" s="79">
        <f ca="1">SUMIF(B【調査・設計・役務等】協力会社調書!$B$37:$D$40,TEXT(JV$1,"000")&amp;" "&amp;許可登録・資格一覧!JV$3,B【調査・設計・役務等】協力会社調書!$E$37:$F$40)+SUMIF(B【調査・設計・役務等】協力会社調書!$G$37:$I$40,TEXT(JV$1,"000")&amp;" "&amp;許可登録・資格一覧!JV$3,B【調査・設計・役務等】協力会社調書!$J$37:$K$40)</f>
        <v>0</v>
      </c>
      <c r="JW4" s="79">
        <f ca="1">SUMIF(B【調査・設計・役務等】協力会社調書!$B$37:$D$40,TEXT(JW$1,"000")&amp;" "&amp;許可登録・資格一覧!JW$3,B【調査・設計・役務等】協力会社調書!$E$37:$F$40)+SUMIF(B【調査・設計・役務等】協力会社調書!$G$37:$I$40,TEXT(JW$1,"000")&amp;" "&amp;許可登録・資格一覧!JW$3,B【調査・設計・役務等】協力会社調書!$J$37:$K$40)</f>
        <v>0</v>
      </c>
      <c r="JX4" s="79">
        <f ca="1">SUMIF(B【調査・設計・役務等】協力会社調書!$B$37:$D$40,TEXT(JX$1,"000")&amp;" "&amp;許可登録・資格一覧!JX$3,B【調査・設計・役務等】協力会社調書!$E$37:$F$40)+SUMIF(B【調査・設計・役務等】協力会社調書!$G$37:$I$40,TEXT(JX$1,"000")&amp;" "&amp;許可登録・資格一覧!JX$3,B【調査・設計・役務等】協力会社調書!$J$37:$K$40)</f>
        <v>0</v>
      </c>
      <c r="JY4" s="79">
        <f ca="1">SUMIF(B【調査・設計・役務等】協力会社調書!$B$37:$D$40,TEXT(JY$1,"000")&amp;" "&amp;許可登録・資格一覧!JY$3,B【調査・設計・役務等】協力会社調書!$E$37:$F$40)+SUMIF(B【調査・設計・役務等】協力会社調書!$G$37:$I$40,TEXT(JY$1,"000")&amp;" "&amp;許可登録・資格一覧!JY$3,B【調査・設計・役務等】協力会社調書!$J$37:$K$40)</f>
        <v>0</v>
      </c>
      <c r="JZ4" s="79">
        <f ca="1">SUMIF(B【調査・設計・役務等】協力会社調書!$B$37:$D$40,TEXT(JZ$1,"000")&amp;" "&amp;許可登録・資格一覧!JZ$3,B【調査・設計・役務等】協力会社調書!$E$37:$F$40)+SUMIF(B【調査・設計・役務等】協力会社調書!$G$37:$I$40,TEXT(JZ$1,"000")&amp;" "&amp;許可登録・資格一覧!JZ$3,B【調査・設計・役務等】協力会社調書!$J$37:$K$40)</f>
        <v>0</v>
      </c>
      <c r="KA4" s="79">
        <f ca="1">SUMIF(B【調査・設計・役務等】協力会社調書!$B$37:$D$40,TEXT(KA$1,"000")&amp;" "&amp;許可登録・資格一覧!KA$3,B【調査・設計・役務等】協力会社調書!$E$37:$F$40)+SUMIF(B【調査・設計・役務等】協力会社調書!$G$37:$I$40,TEXT(KA$1,"000")&amp;" "&amp;許可登録・資格一覧!KA$3,B【調査・設計・役務等】協力会社調書!$J$37:$K$40)</f>
        <v>0</v>
      </c>
      <c r="KB4" s="79">
        <f ca="1">SUMIF(B【調査・設計・役務等】協力会社調書!$B$37:$D$40,TEXT(KB$1,"000")&amp;" "&amp;許可登録・資格一覧!KB$3,B【調査・設計・役務等】協力会社調書!$E$37:$F$40)+SUMIF(B【調査・設計・役務等】協力会社調書!$G$37:$I$40,TEXT(KB$1,"000")&amp;" "&amp;許可登録・資格一覧!KB$3,B【調査・設計・役務等】協力会社調書!$J$37:$K$40)</f>
        <v>0</v>
      </c>
      <c r="KC4" s="79">
        <f ca="1">SUMIF(B【調査・設計・役務等】協力会社調書!$B$37:$D$40,TEXT(KC$1,"000")&amp;" "&amp;許可登録・資格一覧!KC$3,B【調査・設計・役務等】協力会社調書!$E$37:$F$40)+SUMIF(B【調査・設計・役務等】協力会社調書!$G$37:$I$40,TEXT(KC$1,"000")&amp;" "&amp;許可登録・資格一覧!KC$3,B【調査・設計・役務等】協力会社調書!$J$37:$K$40)</f>
        <v>0</v>
      </c>
      <c r="KD4" s="79">
        <f ca="1">SUMIF(B【調査・設計・役務等】協力会社調書!$B$37:$D$40,TEXT(KD$1,"000")&amp;" "&amp;許可登録・資格一覧!KD$3,B【調査・設計・役務等】協力会社調書!$E$37:$F$40)+SUMIF(B【調査・設計・役務等】協力会社調書!$G$37:$I$40,TEXT(KD$1,"000")&amp;" "&amp;許可登録・資格一覧!KD$3,B【調査・設計・役務等】協力会社調書!$J$37:$K$40)</f>
        <v>0</v>
      </c>
      <c r="KE4" s="79">
        <f ca="1">SUMIF(B【調査・設計・役務等】協力会社調書!$B$37:$D$40,TEXT(KE$1,"000")&amp;" "&amp;許可登録・資格一覧!KE$3,B【調査・設計・役務等】協力会社調書!$E$37:$F$40)+SUMIF(B【調査・設計・役務等】協力会社調書!$G$37:$I$40,TEXT(KE$1,"000")&amp;" "&amp;許可登録・資格一覧!KE$3,B【調査・設計・役務等】協力会社調書!$J$37:$K$40)</f>
        <v>0</v>
      </c>
      <c r="KF4" s="79">
        <f ca="1">SUMIF(B【調査・設計・役務等】協力会社調書!$B$37:$D$40,TEXT(KF$1,"000")&amp;" "&amp;許可登録・資格一覧!KF$3,B【調査・設計・役務等】協力会社調書!$E$37:$F$40)+SUMIF(B【調査・設計・役務等】協力会社調書!$G$37:$I$40,TEXT(KF$1,"000")&amp;" "&amp;許可登録・資格一覧!KF$3,B【調査・設計・役務等】協力会社調書!$J$37:$K$40)</f>
        <v>0</v>
      </c>
      <c r="KG4" s="79">
        <f ca="1">SUMIF(B【調査・設計・役務等】協力会社調書!$B$37:$D$40,TEXT(KG$1,"000")&amp;" "&amp;許可登録・資格一覧!KG$3,B【調査・設計・役務等】協力会社調書!$E$37:$F$40)+SUMIF(B【調査・設計・役務等】協力会社調書!$G$37:$I$40,TEXT(KG$1,"000")&amp;" "&amp;許可登録・資格一覧!KG$3,B【調査・設計・役務等】協力会社調書!$J$37:$K$40)</f>
        <v>0</v>
      </c>
      <c r="KH4" s="79">
        <f ca="1">SUMIF(B【調査・設計・役務等】協力会社調書!$B$37:$D$40,TEXT(KH$1,"000")&amp;" "&amp;許可登録・資格一覧!KH$3,B【調査・設計・役務等】協力会社調書!$E$37:$F$40)+SUMIF(B【調査・設計・役務等】協力会社調書!$G$37:$I$40,TEXT(KH$1,"000")&amp;" "&amp;許可登録・資格一覧!KH$3,B【調査・設計・役務等】協力会社調書!$J$37:$K$40)</f>
        <v>0</v>
      </c>
      <c r="KI4" s="79">
        <f ca="1">SUMIF(B【調査・設計・役務等】協力会社調書!$B$37:$D$40,TEXT(KI$1,"000")&amp;" "&amp;許可登録・資格一覧!KI$3,B【調査・設計・役務等】協力会社調書!$E$37:$F$40)+SUMIF(B【調査・設計・役務等】協力会社調書!$G$37:$I$40,TEXT(KI$1,"000")&amp;" "&amp;許可登録・資格一覧!KI$3,B【調査・設計・役務等】協力会社調書!$J$37:$K$40)</f>
        <v>0</v>
      </c>
      <c r="KJ4" s="79">
        <f ca="1">SUMIF(B【調査・設計・役務等】協力会社調書!$B$37:$D$40,TEXT(KJ$1,"000")&amp;" "&amp;許可登録・資格一覧!KJ$3,B【調査・設計・役務等】協力会社調書!$E$37:$F$40)+SUMIF(B【調査・設計・役務等】協力会社調書!$G$37:$I$40,TEXT(KJ$1,"000")&amp;" "&amp;許可登録・資格一覧!KJ$3,B【調査・設計・役務等】協力会社調書!$J$37:$K$40)</f>
        <v>0</v>
      </c>
      <c r="KK4" s="79">
        <f ca="1">SUMIF(B【調査・設計・役務等】協力会社調書!$B$37:$D$40,TEXT(KK$1,"000")&amp;" "&amp;許可登録・資格一覧!KK$3,B【調査・設計・役務等】協力会社調書!$E$37:$F$40)+SUMIF(B【調査・設計・役務等】協力会社調書!$G$37:$I$40,TEXT(KK$1,"000")&amp;" "&amp;許可登録・資格一覧!KK$3,B【調査・設計・役務等】協力会社調書!$J$37:$K$40)</f>
        <v>0</v>
      </c>
      <c r="KL4" s="79">
        <f ca="1">SUMIF(B【調査・設計・役務等】協力会社調書!$B$37:$D$40,TEXT(KL$1,"000")&amp;" "&amp;許可登録・資格一覧!KL$3,B【調査・設計・役務等】協力会社調書!$E$37:$F$40)+SUMIF(B【調査・設計・役務等】協力会社調書!$G$37:$I$40,TEXT(KL$1,"000")&amp;" "&amp;許可登録・資格一覧!KL$3,B【調査・設計・役務等】協力会社調書!$J$37:$K$40)</f>
        <v>0</v>
      </c>
      <c r="KM4" s="79">
        <f ca="1">SUMIF(B【調査・設計・役務等】協力会社調書!$B$37:$D$40,TEXT(KM$1,"000")&amp;" "&amp;許可登録・資格一覧!KM$3,B【調査・設計・役務等】協力会社調書!$E$37:$F$40)+SUMIF(B【調査・設計・役務等】協力会社調書!$G$37:$I$40,TEXT(KM$1,"000")&amp;" "&amp;許可登録・資格一覧!KM$3,B【調査・設計・役務等】協力会社調書!$J$37:$K$40)</f>
        <v>0</v>
      </c>
      <c r="KN4" s="79">
        <f ca="1">SUMIF(B【調査・設計・役務等】協力会社調書!$B$37:$D$40,TEXT(KN$1,"000")&amp;" "&amp;許可登録・資格一覧!KN$3,B【調査・設計・役務等】協力会社調書!$E$37:$F$40)+SUMIF(B【調査・設計・役務等】協力会社調書!$G$37:$I$40,TEXT(KN$1,"000")&amp;" "&amp;許可登録・資格一覧!KN$3,B【調査・設計・役務等】協力会社調書!$J$37:$K$40)</f>
        <v>0</v>
      </c>
      <c r="KO4" s="79">
        <f ca="1">SUMIF(B【調査・設計・役務等】協力会社調書!$B$37:$D$40,TEXT(KO$1,"000")&amp;" "&amp;許可登録・資格一覧!KO$3,B【調査・設計・役務等】協力会社調書!$E$37:$F$40)+SUMIF(B【調査・設計・役務等】協力会社調書!$G$37:$I$40,TEXT(KO$1,"000")&amp;" "&amp;許可登録・資格一覧!KO$3,B【調査・設計・役務等】協力会社調書!$J$37:$K$40)</f>
        <v>0</v>
      </c>
      <c r="KP4" s="79">
        <f ca="1">SUMIF(B【調査・設計・役務等】協力会社調書!$B$37:$D$40,TEXT(KP$1,"000")&amp;" "&amp;許可登録・資格一覧!KP$3,B【調査・設計・役務等】協力会社調書!$E$37:$F$40)+SUMIF(B【調査・設計・役務等】協力会社調書!$G$37:$I$40,TEXT(KP$1,"000")&amp;" "&amp;許可登録・資格一覧!KP$3,B【調査・設計・役務等】協力会社調書!$J$37:$K$40)</f>
        <v>0</v>
      </c>
      <c r="KQ4" s="79">
        <f ca="1">SUMIF(B【調査・設計・役務等】協力会社調書!$B$37:$D$40,TEXT(KQ$1,"000")&amp;" "&amp;許可登録・資格一覧!KQ$3,B【調査・設計・役務等】協力会社調書!$E$37:$F$40)+SUMIF(B【調査・設計・役務等】協力会社調書!$G$37:$I$40,TEXT(KQ$1,"000")&amp;" "&amp;許可登録・資格一覧!KQ$3,B【調査・設計・役務等】協力会社調書!$J$37:$K$40)</f>
        <v>0</v>
      </c>
      <c r="KR4" s="79">
        <f ca="1">SUMIF(B【調査・設計・役務等】協力会社調書!$B$37:$D$40,TEXT(KR$1,"000")&amp;" "&amp;許可登録・資格一覧!KR$3,B【調査・設計・役務等】協力会社調書!$E$37:$F$40)+SUMIF(B【調査・設計・役務等】協力会社調書!$G$37:$I$40,TEXT(KR$1,"000")&amp;" "&amp;許可登録・資格一覧!KR$3,B【調査・設計・役務等】協力会社調書!$J$37:$K$40)</f>
        <v>0</v>
      </c>
      <c r="KS4" s="79">
        <f ca="1">SUMIF(B【調査・設計・役務等】協力会社調書!$B$37:$D$40,TEXT(KS$1,"000")&amp;" "&amp;許可登録・資格一覧!KS$3,B【調査・設計・役務等】協力会社調書!$E$37:$F$40)+SUMIF(B【調査・設計・役務等】協力会社調書!$G$37:$I$40,TEXT(KS$1,"000")&amp;" "&amp;許可登録・資格一覧!KS$3,B【調査・設計・役務等】協力会社調書!$J$37:$K$40)</f>
        <v>0</v>
      </c>
      <c r="KT4" s="79">
        <f ca="1">SUMIF(B【調査・設計・役務等】協力会社調書!$B$37:$D$40,TEXT(KT$1,"000")&amp;" "&amp;許可登録・資格一覧!KT$3,B【調査・設計・役務等】協力会社調書!$E$37:$F$40)+SUMIF(B【調査・設計・役務等】協力会社調書!$G$37:$I$40,TEXT(KT$1,"000")&amp;" "&amp;許可登録・資格一覧!KT$3,B【調査・設計・役務等】協力会社調書!$J$37:$K$40)</f>
        <v>0</v>
      </c>
      <c r="KU4" s="79">
        <f ca="1">SUMIF(B【調査・設計・役務等】協力会社調書!$B$37:$D$40,TEXT(KU$1,"000")&amp;" "&amp;許可登録・資格一覧!KU$3,B【調査・設計・役務等】協力会社調書!$E$37:$F$40)+SUMIF(B【調査・設計・役務等】協力会社調書!$G$37:$I$40,TEXT(KU$1,"000")&amp;" "&amp;許可登録・資格一覧!KU$3,B【調査・設計・役務等】協力会社調書!$J$37:$K$40)</f>
        <v>0</v>
      </c>
      <c r="KV4" s="79">
        <f ca="1">SUMIF(B【調査・設計・役務等】協力会社調書!$B$37:$D$40,TEXT(KV$1,"000")&amp;" "&amp;許可登録・資格一覧!KV$3,B【調査・設計・役務等】協力会社調書!$E$37:$F$40)+SUMIF(B【調査・設計・役務等】協力会社調書!$G$37:$I$40,TEXT(KV$1,"000")&amp;" "&amp;許可登録・資格一覧!KV$3,B【調査・設計・役務等】協力会社調書!$J$37:$K$40)</f>
        <v>0</v>
      </c>
      <c r="KW4" s="79">
        <f ca="1">SUMIF(B【調査・設計・役務等】協力会社調書!$B$37:$D$40,TEXT(KW$1,"000")&amp;" "&amp;許可登録・資格一覧!KW$3,B【調査・設計・役務等】協力会社調書!$E$37:$F$40)+SUMIF(B【調査・設計・役務等】協力会社調書!$G$37:$I$40,TEXT(KW$1,"000")&amp;" "&amp;許可登録・資格一覧!KW$3,B【調査・設計・役務等】協力会社調書!$J$37:$K$40)</f>
        <v>0</v>
      </c>
      <c r="KX4" s="79">
        <f ca="1">SUMIF(B【調査・設計・役務等】協力会社調書!$B$37:$D$40,TEXT(KX$1,"000")&amp;" "&amp;許可登録・資格一覧!KX$3,B【調査・設計・役務等】協力会社調書!$E$37:$F$40)+SUMIF(B【調査・設計・役務等】協力会社調書!$G$37:$I$40,TEXT(KX$1,"000")&amp;" "&amp;許可登録・資格一覧!KX$3,B【調査・設計・役務等】協力会社調書!$J$37:$K$40)</f>
        <v>0</v>
      </c>
      <c r="KY4" s="79">
        <f ca="1">SUMIF(B【調査・設計・役務等】協力会社調書!$B$37:$D$40,TEXT(KY$1,"000")&amp;" "&amp;許可登録・資格一覧!KY$3,B【調査・設計・役務等】協力会社調書!$E$37:$F$40)+SUMIF(B【調査・設計・役務等】協力会社調書!$G$37:$I$40,TEXT(KY$1,"000")&amp;" "&amp;許可登録・資格一覧!KY$3,B【調査・設計・役務等】協力会社調書!$J$37:$K$40)</f>
        <v>0</v>
      </c>
      <c r="KZ4" s="79">
        <f ca="1">SUMIF(B【調査・設計・役務等】協力会社調書!$B$37:$D$40,TEXT(KZ$1,"000")&amp;" "&amp;許可登録・資格一覧!KZ$3,B【調査・設計・役務等】協力会社調書!$E$37:$F$40)+SUMIF(B【調査・設計・役務等】協力会社調書!$G$37:$I$40,TEXT(KZ$1,"000")&amp;" "&amp;許可登録・資格一覧!KZ$3,B【調査・設計・役務等】協力会社調書!$J$37:$K$40)</f>
        <v>0</v>
      </c>
      <c r="LA4" s="79">
        <f ca="1">SUMIF(B【調査・設計・役務等】協力会社調書!$B$37:$D$40,TEXT(LA$1,"000")&amp;" "&amp;許可登録・資格一覧!LA$3,B【調査・設計・役務等】協力会社調書!$E$37:$F$40)+SUMIF(B【調査・設計・役務等】協力会社調書!$G$37:$I$40,TEXT(LA$1,"000")&amp;" "&amp;許可登録・資格一覧!LA$3,B【調査・設計・役務等】協力会社調書!$J$37:$K$40)</f>
        <v>0</v>
      </c>
      <c r="LB4" s="79">
        <f ca="1">SUMIF(B【調査・設計・役務等】協力会社調書!$B$37:$D$40,TEXT(LB$1,"000")&amp;" "&amp;許可登録・資格一覧!LB$3,B【調査・設計・役務等】協力会社調書!$E$37:$F$40)+SUMIF(B【調査・設計・役務等】協力会社調書!$G$37:$I$40,TEXT(LB$1,"000")&amp;" "&amp;許可登録・資格一覧!LB$3,B【調査・設計・役務等】協力会社調書!$J$37:$K$40)</f>
        <v>0</v>
      </c>
      <c r="LC4" s="79">
        <f ca="1">SUMIF(B【調査・設計・役務等】協力会社調書!$B$37:$D$40,TEXT(LC$1,"000")&amp;" "&amp;許可登録・資格一覧!LC$3,B【調査・設計・役務等】協力会社調書!$E$37:$F$40)+SUMIF(B【調査・設計・役務等】協力会社調書!$G$37:$I$40,TEXT(LC$1,"000")&amp;" "&amp;許可登録・資格一覧!LC$3,B【調査・設計・役務等】協力会社調書!$J$37:$K$40)</f>
        <v>0</v>
      </c>
      <c r="LD4" s="79">
        <f ca="1">SUMIF(B【調査・設計・役務等】協力会社調書!$B$37:$D$40,TEXT(LD$1,"000")&amp;" "&amp;許可登録・資格一覧!LD$3,B【調査・設計・役務等】協力会社調書!$E$37:$F$40)+SUMIF(B【調査・設計・役務等】協力会社調書!$G$37:$I$40,TEXT(LD$1,"000")&amp;" "&amp;許可登録・資格一覧!LD$3,B【調査・設計・役務等】協力会社調書!$J$37:$K$40)</f>
        <v>0</v>
      </c>
      <c r="LE4" s="79">
        <f ca="1">SUMIF(B【調査・設計・役務等】協力会社調書!$B$37:$D$40,TEXT(LE$1,"000")&amp;" "&amp;許可登録・資格一覧!LE$3,B【調査・設計・役務等】協力会社調書!$E$37:$F$40)+SUMIF(B【調査・設計・役務等】協力会社調書!$G$37:$I$40,TEXT(LE$1,"000")&amp;" "&amp;許可登録・資格一覧!LE$3,B【調査・設計・役務等】協力会社調書!$J$37:$K$40)</f>
        <v>0</v>
      </c>
      <c r="LF4" s="79">
        <f ca="1">SUMIF(B【調査・設計・役務等】協力会社調書!$B$37:$D$40,TEXT(LF$1,"000")&amp;" "&amp;許可登録・資格一覧!LF$3,B【調査・設計・役務等】協力会社調書!$E$37:$F$40)+SUMIF(B【調査・設計・役務等】協力会社調書!$G$37:$I$40,TEXT(LF$1,"000")&amp;" "&amp;許可登録・資格一覧!LF$3,B【調査・設計・役務等】協力会社調書!$J$37:$K$40)</f>
        <v>0</v>
      </c>
      <c r="LG4" s="79">
        <f ca="1">SUMIF(B【調査・設計・役務等】協力会社調書!$B$37:$D$40,TEXT(LG$1,"000")&amp;" "&amp;許可登録・資格一覧!LG$3,B【調査・設計・役務等】協力会社調書!$E$37:$F$40)+SUMIF(B【調査・設計・役務等】協力会社調書!$G$37:$I$40,TEXT(LG$1,"000")&amp;" "&amp;許可登録・資格一覧!LG$3,B【調査・設計・役務等】協力会社調書!$J$37:$K$40)</f>
        <v>0</v>
      </c>
      <c r="LH4" s="79">
        <f ca="1">SUMIF(B【調査・設計・役務等】協力会社調書!$B$37:$D$40,TEXT(LH$1,"000")&amp;" "&amp;許可登録・資格一覧!LH$3,B【調査・設計・役務等】協力会社調書!$E$37:$F$40)+SUMIF(B【調査・設計・役務等】協力会社調書!$G$37:$I$40,TEXT(LH$1,"000")&amp;" "&amp;許可登録・資格一覧!LH$3,B【調査・設計・役務等】協力会社調書!$J$37:$K$40)</f>
        <v>0</v>
      </c>
      <c r="LI4" s="79">
        <f ca="1">SUMIF(B【調査・設計・役務等】協力会社調書!$B$37:$D$40,TEXT(LI$1,"000")&amp;" "&amp;許可登録・資格一覧!LI$3,B【調査・設計・役務等】協力会社調書!$E$37:$F$40)+SUMIF(B【調査・設計・役務等】協力会社調書!$G$37:$I$40,TEXT(LI$1,"000")&amp;" "&amp;許可登録・資格一覧!LI$3,B【調査・設計・役務等】協力会社調書!$J$37:$K$40)</f>
        <v>0</v>
      </c>
      <c r="LJ4" s="79">
        <f ca="1">SUMIF(B【調査・設計・役務等】協力会社調書!$B$37:$D$40,TEXT(LJ$1,"000")&amp;" "&amp;許可登録・資格一覧!LJ$3,B【調査・設計・役務等】協力会社調書!$E$37:$F$40)+SUMIF(B【調査・設計・役務等】協力会社調書!$G$37:$I$40,TEXT(LJ$1,"000")&amp;" "&amp;許可登録・資格一覧!LJ$3,B【調査・設計・役務等】協力会社調書!$J$37:$K$40)</f>
        <v>0</v>
      </c>
      <c r="LK4" s="79">
        <f ca="1">SUMIF(B【調査・設計・役務等】協力会社調書!$B$37:$D$40,TEXT(LK$1,"000")&amp;" "&amp;許可登録・資格一覧!LK$3,B【調査・設計・役務等】協力会社調書!$E$37:$F$40)+SUMIF(B【調査・設計・役務等】協力会社調書!$G$37:$I$40,TEXT(LK$1,"000")&amp;" "&amp;許可登録・資格一覧!LK$3,B【調査・設計・役務等】協力会社調書!$J$37:$K$40)</f>
        <v>0</v>
      </c>
      <c r="LL4" s="79">
        <f ca="1">SUMIF(B【調査・設計・役務等】協力会社調書!$B$37:$D$40,TEXT(LL$1,"000")&amp;" "&amp;許可登録・資格一覧!LL$3,B【調査・設計・役務等】協力会社調書!$E$37:$F$40)+SUMIF(B【調査・設計・役務等】協力会社調書!$G$37:$I$40,TEXT(LL$1,"000")&amp;" "&amp;許可登録・資格一覧!LL$3,B【調査・設計・役務等】協力会社調書!$J$37:$K$40)</f>
        <v>0</v>
      </c>
      <c r="LM4" s="79">
        <f ca="1">SUMIF(B【調査・設計・役務等】協力会社調書!$B$37:$D$40,TEXT(LM$1,"000")&amp;" "&amp;許可登録・資格一覧!LM$3,B【調査・設計・役務等】協力会社調書!$E$37:$F$40)+SUMIF(B【調査・設計・役務等】協力会社調書!$G$37:$I$40,TEXT(LM$1,"000")&amp;" "&amp;許可登録・資格一覧!LM$3,B【調査・設計・役務等】協力会社調書!$J$37:$K$40)</f>
        <v>0</v>
      </c>
      <c r="LN4" s="79">
        <f ca="1">SUMIF(B【調査・設計・役務等】協力会社調書!$B$37:$D$40,TEXT(LN$1,"000")&amp;" "&amp;許可登録・資格一覧!LN$3,B【調査・設計・役務等】協力会社調書!$E$37:$F$40)+SUMIF(B【調査・設計・役務等】協力会社調書!$G$37:$I$40,TEXT(LN$1,"000")&amp;" "&amp;許可登録・資格一覧!LN$3,B【調査・設計・役務等】協力会社調書!$J$37:$K$40)</f>
        <v>0</v>
      </c>
      <c r="LO4" s="79">
        <f ca="1">SUMIF(B【調査・設計・役務等】協力会社調書!$B$37:$D$40,TEXT(LO$1,"000")&amp;" "&amp;許可登録・資格一覧!LO$3,B【調査・設計・役務等】協力会社調書!$E$37:$F$40)+SUMIF(B【調査・設計・役務等】協力会社調書!$G$37:$I$40,TEXT(LO$1,"000")&amp;" "&amp;許可登録・資格一覧!LO$3,B【調査・設計・役務等】協力会社調書!$J$37:$K$40)</f>
        <v>0</v>
      </c>
      <c r="LP4" s="79">
        <f ca="1">SUMIF(B【調査・設計・役務等】協力会社調書!$B$37:$D$40,TEXT(LP$1,"000")&amp;" "&amp;許可登録・資格一覧!LP$3,B【調査・設計・役務等】協力会社調書!$E$37:$F$40)+SUMIF(B【調査・設計・役務等】協力会社調書!$G$37:$I$40,TEXT(LP$1,"000")&amp;" "&amp;許可登録・資格一覧!LP$3,B【調査・設計・役務等】協力会社調書!$J$37:$K$40)</f>
        <v>0</v>
      </c>
      <c r="LQ4" s="79">
        <f ca="1">SUMIF(B【調査・設計・役務等】協力会社調書!$B$37:$D$40,TEXT(LQ$1,"000")&amp;" "&amp;許可登録・資格一覧!LQ$3,B【調査・設計・役務等】協力会社調書!$E$37:$F$40)+SUMIF(B【調査・設計・役務等】協力会社調書!$G$37:$I$40,TEXT(LQ$1,"000")&amp;" "&amp;許可登録・資格一覧!LQ$3,B【調査・設計・役務等】協力会社調書!$J$37:$K$40)</f>
        <v>0</v>
      </c>
      <c r="LR4" s="79">
        <f ca="1">SUMIF(B【調査・設計・役務等】協力会社調書!$B$37:$D$40,TEXT(LR$1,"000")&amp;" "&amp;許可登録・資格一覧!LR$3,B【調査・設計・役務等】協力会社調書!$E$37:$F$40)+SUMIF(B【調査・設計・役務等】協力会社調書!$G$37:$I$40,TEXT(LR$1,"000")&amp;" "&amp;許可登録・資格一覧!LR$3,B【調査・設計・役務等】協力会社調書!$J$37:$K$40)</f>
        <v>0</v>
      </c>
      <c r="LS4" s="79">
        <f ca="1">SUMIF(B【調査・設計・役務等】協力会社調書!$B$37:$D$40,TEXT(LS$1,"000")&amp;" "&amp;許可登録・資格一覧!LS$3,B【調査・設計・役務等】協力会社調書!$E$37:$F$40)+SUMIF(B【調査・設計・役務等】協力会社調書!$G$37:$I$40,TEXT(LS$1,"000")&amp;" "&amp;許可登録・資格一覧!LS$3,B【調査・設計・役務等】協力会社調書!$J$37:$K$40)</f>
        <v>0</v>
      </c>
      <c r="LT4" s="79">
        <f ca="1">SUMIF(B【調査・設計・役務等】協力会社調書!$B$37:$D$40,TEXT(LT$1,"000")&amp;" "&amp;許可登録・資格一覧!LT$3,B【調査・設計・役務等】協力会社調書!$E$37:$F$40)+SUMIF(B【調査・設計・役務等】協力会社調書!$G$37:$I$40,TEXT(LT$1,"000")&amp;" "&amp;許可登録・資格一覧!LT$3,B【調査・設計・役務等】協力会社調書!$J$37:$K$40)</f>
        <v>0</v>
      </c>
      <c r="LU4" s="79">
        <f ca="1">SUMIF(B【調査・設計・役務等】協力会社調書!$B$37:$D$40,TEXT(LU$1,"000")&amp;" "&amp;許可登録・資格一覧!LU$3,B【調査・設計・役務等】協力会社調書!$E$37:$F$40)+SUMIF(B【調査・設計・役務等】協力会社調書!$G$37:$I$40,TEXT(LU$1,"000")&amp;" "&amp;許可登録・資格一覧!LU$3,B【調査・設計・役務等】協力会社調書!$J$37:$K$40)</f>
        <v>0</v>
      </c>
      <c r="LV4" s="79">
        <f ca="1">SUMIF(B【調査・設計・役務等】協力会社調書!$B$37:$D$40,TEXT(LV$1,"000")&amp;" "&amp;許可登録・資格一覧!LV$3,B【調査・設計・役務等】協力会社調書!$E$37:$F$40)+SUMIF(B【調査・設計・役務等】協力会社調書!$G$37:$I$40,TEXT(LV$1,"000")&amp;" "&amp;許可登録・資格一覧!LV$3,B【調査・設計・役務等】協力会社調書!$J$37:$K$40)</f>
        <v>0</v>
      </c>
      <c r="LW4" s="79">
        <f ca="1">SUMIF(B【調査・設計・役務等】協力会社調書!$B$37:$D$40,TEXT(LW$1,"000")&amp;" "&amp;許可登録・資格一覧!LW$3,B【調査・設計・役務等】協力会社調書!$E$37:$F$40)+SUMIF(B【調査・設計・役務等】協力会社調書!$G$37:$I$40,TEXT(LW$1,"000")&amp;" "&amp;許可登録・資格一覧!LW$3,B【調査・設計・役務等】協力会社調書!$J$37:$K$40)</f>
        <v>0</v>
      </c>
      <c r="LX4" s="79">
        <f ca="1">SUMIF(B【調査・設計・役務等】協力会社調書!$B$37:$D$40,TEXT(LX$1,"000")&amp;" "&amp;許可登録・資格一覧!LX$3,B【調査・設計・役務等】協力会社調書!$E$37:$F$40)+SUMIF(B【調査・設計・役務等】協力会社調書!$G$37:$I$40,TEXT(LX$1,"000")&amp;" "&amp;許可登録・資格一覧!LX$3,B【調査・設計・役務等】協力会社調書!$J$37:$K$40)</f>
        <v>0</v>
      </c>
      <c r="LY4" s="79">
        <f ca="1">SUMIF(B【調査・設計・役務等】協力会社調書!$B$37:$D$40,TEXT(LY$1,"000")&amp;" "&amp;許可登録・資格一覧!LY$3,B【調査・設計・役務等】協力会社調書!$E$37:$F$40)+SUMIF(B【調査・設計・役務等】協力会社調書!$G$37:$I$40,TEXT(LY$1,"000")&amp;" "&amp;許可登録・資格一覧!LY$3,B【調査・設計・役務等】協力会社調書!$J$37:$K$40)</f>
        <v>0</v>
      </c>
      <c r="LZ4" s="79">
        <f ca="1">SUMIF(B【調査・設計・役務等】協力会社調書!$B$37:$D$40,TEXT(LZ$1,"000")&amp;" "&amp;許可登録・資格一覧!LZ$3,B【調査・設計・役務等】協力会社調書!$E$37:$F$40)+SUMIF(B【調査・設計・役務等】協力会社調書!$G$37:$I$40,TEXT(LZ$1,"000")&amp;" "&amp;許可登録・資格一覧!LZ$3,B【調査・設計・役務等】協力会社調書!$J$37:$K$40)</f>
        <v>0</v>
      </c>
      <c r="MA4" s="79">
        <f ca="1">SUMIF(B【調査・設計・役務等】協力会社調書!$B$37:$D$40,TEXT(MA$1,"000")&amp;" "&amp;許可登録・資格一覧!MA$3,B【調査・設計・役務等】協力会社調書!$E$37:$F$40)+SUMIF(B【調査・設計・役務等】協力会社調書!$G$37:$I$40,TEXT(MA$1,"000")&amp;" "&amp;許可登録・資格一覧!MA$3,B【調査・設計・役務等】協力会社調書!$J$37:$K$40)</f>
        <v>0</v>
      </c>
      <c r="MB4" s="79">
        <f ca="1">SUMIF(B【調査・設計・役務等】協力会社調書!$B$37:$D$40,TEXT(MB$1,"000")&amp;" "&amp;許可登録・資格一覧!MB$3,B【調査・設計・役務等】協力会社調書!$E$37:$F$40)+SUMIF(B【調査・設計・役務等】協力会社調書!$G$37:$I$40,TEXT(MB$1,"000")&amp;" "&amp;許可登録・資格一覧!MB$3,B【調査・設計・役務等】協力会社調書!$J$37:$K$40)</f>
        <v>0</v>
      </c>
      <c r="MC4" s="79">
        <f ca="1">SUMIF(B【調査・設計・役務等】協力会社調書!$B$37:$D$40,TEXT(MC$1,"000")&amp;" "&amp;許可登録・資格一覧!MC$3,B【調査・設計・役務等】協力会社調書!$E$37:$F$40)+SUMIF(B【調査・設計・役務等】協力会社調書!$G$37:$I$40,TEXT(MC$1,"000")&amp;" "&amp;許可登録・資格一覧!MC$3,B【調査・設計・役務等】協力会社調書!$J$37:$K$40)</f>
        <v>0</v>
      </c>
      <c r="MD4" s="79">
        <f ca="1">SUMIF(B【調査・設計・役務等】協力会社調書!$B$37:$D$40,TEXT(MD$1,"000")&amp;" "&amp;許可登録・資格一覧!MD$3,B【調査・設計・役務等】協力会社調書!$E$37:$F$40)+SUMIF(B【調査・設計・役務等】協力会社調書!$G$37:$I$40,TEXT(MD$1,"000")&amp;" "&amp;許可登録・資格一覧!MD$3,B【調査・設計・役務等】協力会社調書!$J$37:$K$40)</f>
        <v>0</v>
      </c>
      <c r="ME4" s="79">
        <f ca="1">SUMIF(B【調査・設計・役務等】協力会社調書!$B$37:$D$40,TEXT(ME$1,"000")&amp;" "&amp;許可登録・資格一覧!ME$3,B【調査・設計・役務等】協力会社調書!$E$37:$F$40)+SUMIF(B【調査・設計・役務等】協力会社調書!$G$37:$I$40,TEXT(ME$1,"000")&amp;" "&amp;許可登録・資格一覧!ME$3,B【調査・設計・役務等】協力会社調書!$J$37:$K$40)</f>
        <v>0</v>
      </c>
      <c r="MF4" s="79">
        <f ca="1">SUMIF(B【調査・設計・役務等】協力会社調書!$B$37:$D$40,TEXT(MF$1,"000")&amp;" "&amp;許可登録・資格一覧!MF$3,B【調査・設計・役務等】協力会社調書!$E$37:$F$40)+SUMIF(B【調査・設計・役務等】協力会社調書!$G$37:$I$40,TEXT(MF$1,"000")&amp;" "&amp;許可登録・資格一覧!MF$3,B【調査・設計・役務等】協力会社調書!$J$37:$K$40)</f>
        <v>0</v>
      </c>
      <c r="MG4" s="79">
        <f ca="1">SUMIF(B【調査・設計・役務等】協力会社調書!$B$37:$D$40,TEXT(MG$1,"000")&amp;" "&amp;許可登録・資格一覧!MG$3,B【調査・設計・役務等】協力会社調書!$E$37:$F$40)+SUMIF(B【調査・設計・役務等】協力会社調書!$G$37:$I$40,TEXT(MG$1,"000")&amp;" "&amp;許可登録・資格一覧!MG$3,B【調査・設計・役務等】協力会社調書!$J$37:$K$40)</f>
        <v>0</v>
      </c>
      <c r="MH4" s="79">
        <f ca="1">SUMIF(B【調査・設計・役務等】協力会社調書!$B$37:$D$40,TEXT(MH$1,"000")&amp;" "&amp;許可登録・資格一覧!MH$3,B【調査・設計・役務等】協力会社調書!$E$37:$F$40)+SUMIF(B【調査・設計・役務等】協力会社調書!$G$37:$I$40,TEXT(MH$1,"000")&amp;" "&amp;許可登録・資格一覧!MH$3,B【調査・設計・役務等】協力会社調書!$J$37:$K$40)</f>
        <v>0</v>
      </c>
      <c r="MI4" s="79">
        <f ca="1">SUMIF(B【調査・設計・役務等】協力会社調書!$B$37:$D$40,TEXT(MI$1,"000")&amp;" "&amp;許可登録・資格一覧!MI$3,B【調査・設計・役務等】協力会社調書!$E$37:$F$40)+SUMIF(B【調査・設計・役務等】協力会社調書!$G$37:$I$40,TEXT(MI$1,"000")&amp;" "&amp;許可登録・資格一覧!MI$3,B【調査・設計・役務等】協力会社調書!$J$37:$K$40)</f>
        <v>0</v>
      </c>
    </row>
    <row r="5" spans="1:359" s="68" customFormat="1" x14ac:dyDescent="0.15">
      <c r="A5" s="80"/>
      <c r="B5" s="81"/>
      <c r="C5" s="82"/>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c r="BA5" s="81"/>
      <c r="BB5" s="81"/>
      <c r="BC5" s="81"/>
      <c r="BD5" s="81"/>
      <c r="BE5" s="81"/>
      <c r="BF5" s="81"/>
      <c r="BG5" s="81"/>
      <c r="BH5" s="81"/>
      <c r="BI5" s="81"/>
      <c r="BJ5" s="81"/>
      <c r="BK5" s="81"/>
      <c r="BL5" s="81"/>
      <c r="BM5" s="81"/>
      <c r="BN5" s="81"/>
      <c r="BO5" s="81"/>
      <c r="BP5" s="81"/>
      <c r="BQ5" s="81"/>
      <c r="BR5" s="81"/>
      <c r="BS5" s="81"/>
      <c r="BT5" s="81"/>
      <c r="BU5" s="81"/>
      <c r="BV5" s="81"/>
      <c r="BW5" s="81"/>
      <c r="BX5" s="81"/>
      <c r="BY5" s="81"/>
      <c r="BZ5" s="81"/>
      <c r="CA5" s="81"/>
      <c r="CB5" s="83"/>
      <c r="CC5" s="83"/>
      <c r="CD5" s="83"/>
      <c r="CE5" s="83"/>
      <c r="CF5" s="83"/>
      <c r="CG5" s="83"/>
      <c r="CH5" s="83"/>
      <c r="CI5" s="83"/>
      <c r="CJ5" s="83"/>
      <c r="CK5" s="83"/>
      <c r="CL5" s="83"/>
      <c r="CM5" s="83"/>
      <c r="CN5" s="83"/>
      <c r="CO5" s="83"/>
      <c r="CP5" s="83"/>
      <c r="CQ5" s="83"/>
      <c r="CR5" s="83"/>
      <c r="CS5" s="83"/>
      <c r="CT5" s="83"/>
      <c r="CU5" s="83"/>
      <c r="CV5" s="83"/>
      <c r="CW5" s="83"/>
      <c r="CX5" s="83"/>
      <c r="CY5" s="83"/>
      <c r="CZ5" s="83"/>
      <c r="DA5" s="83"/>
      <c r="DB5" s="83"/>
      <c r="DC5" s="83"/>
      <c r="DD5" s="83"/>
      <c r="DE5" s="83"/>
      <c r="DF5" s="83"/>
      <c r="DG5" s="83"/>
      <c r="DH5" s="83"/>
      <c r="DI5" s="83"/>
      <c r="DJ5" s="83"/>
      <c r="DK5" s="83"/>
      <c r="DL5" s="83"/>
      <c r="DM5" s="83"/>
      <c r="DN5" s="83"/>
      <c r="DO5" s="83"/>
      <c r="DP5" s="83"/>
      <c r="DQ5" s="83"/>
      <c r="DR5" s="83"/>
      <c r="DS5" s="83"/>
      <c r="DT5" s="83"/>
      <c r="DU5" s="83"/>
      <c r="DV5" s="83"/>
      <c r="DW5" s="83"/>
      <c r="DX5" s="83"/>
      <c r="DY5" s="83"/>
      <c r="DZ5" s="83"/>
      <c r="EA5" s="83"/>
      <c r="EB5" s="83"/>
      <c r="EC5" s="83"/>
      <c r="ED5" s="83"/>
      <c r="EE5" s="83"/>
      <c r="EF5" s="83"/>
      <c r="EG5" s="83"/>
      <c r="EH5" s="83"/>
      <c r="EI5" s="83"/>
      <c r="EJ5" s="83"/>
      <c r="EK5" s="83"/>
      <c r="EL5" s="83"/>
      <c r="EM5" s="83"/>
      <c r="EN5" s="83"/>
      <c r="EO5" s="83"/>
      <c r="EP5" s="83"/>
      <c r="EQ5" s="83"/>
      <c r="ER5" s="83"/>
      <c r="ES5" s="83"/>
      <c r="ET5" s="83"/>
      <c r="EU5" s="83"/>
      <c r="EV5" s="83"/>
      <c r="EW5" s="83"/>
      <c r="EX5" s="83"/>
      <c r="EY5" s="83"/>
      <c r="EZ5" s="83"/>
      <c r="FA5" s="83"/>
      <c r="FB5" s="83"/>
      <c r="FC5" s="83"/>
      <c r="FD5" s="83"/>
      <c r="FE5" s="83"/>
      <c r="FF5" s="83"/>
      <c r="FG5" s="83"/>
      <c r="FH5" s="83"/>
      <c r="FI5" s="83"/>
      <c r="FJ5" s="83"/>
      <c r="FK5" s="83"/>
      <c r="FL5" s="83"/>
      <c r="FM5" s="83"/>
      <c r="FN5" s="83"/>
      <c r="FO5" s="83"/>
      <c r="FP5" s="83"/>
      <c r="FQ5" s="83"/>
      <c r="FR5" s="83"/>
      <c r="FS5" s="83"/>
      <c r="FT5" s="83"/>
      <c r="FU5" s="83"/>
      <c r="FV5" s="83"/>
      <c r="FW5" s="83"/>
      <c r="FX5" s="83"/>
      <c r="FY5" s="83"/>
      <c r="FZ5" s="83"/>
      <c r="GA5" s="83"/>
      <c r="GB5" s="83"/>
      <c r="GC5" s="83"/>
      <c r="GD5" s="83"/>
      <c r="GE5" s="83"/>
      <c r="GF5" s="83"/>
      <c r="GG5" s="83"/>
      <c r="GH5" s="83"/>
      <c r="GI5" s="83"/>
      <c r="GJ5" s="83"/>
      <c r="GK5" s="83"/>
      <c r="GL5" s="83"/>
      <c r="GM5" s="83"/>
      <c r="GN5" s="83"/>
      <c r="GO5" s="83"/>
      <c r="GP5" s="83"/>
      <c r="GQ5" s="83"/>
      <c r="GR5" s="83"/>
      <c r="GS5" s="83"/>
      <c r="GT5" s="83"/>
      <c r="GU5" s="83"/>
      <c r="GV5" s="83"/>
      <c r="GW5" s="83"/>
      <c r="GX5" s="83"/>
      <c r="GY5" s="83"/>
      <c r="GZ5" s="83"/>
      <c r="HA5" s="83"/>
      <c r="HB5" s="83"/>
      <c r="HC5" s="83"/>
      <c r="HD5" s="83"/>
      <c r="HE5" s="83"/>
      <c r="HF5" s="83"/>
      <c r="HG5" s="83"/>
      <c r="HH5" s="83"/>
      <c r="HI5" s="83"/>
      <c r="HJ5" s="83"/>
      <c r="HK5" s="83"/>
      <c r="HL5" s="83"/>
      <c r="HM5" s="83"/>
      <c r="HN5" s="83"/>
      <c r="HO5" s="83"/>
      <c r="HP5" s="83"/>
      <c r="HQ5" s="83"/>
      <c r="HR5" s="83"/>
      <c r="HS5" s="83"/>
      <c r="HT5" s="83"/>
      <c r="HU5" s="83"/>
      <c r="HV5" s="83"/>
      <c r="HW5" s="83"/>
      <c r="HX5" s="83"/>
      <c r="HY5" s="83"/>
      <c r="HZ5" s="83"/>
      <c r="IA5" s="83"/>
      <c r="IB5" s="83"/>
      <c r="IC5" s="83"/>
      <c r="ID5" s="83"/>
      <c r="IE5" s="83"/>
      <c r="IF5" s="83"/>
      <c r="IG5" s="83"/>
      <c r="IH5" s="83"/>
      <c r="II5" s="83"/>
      <c r="IJ5" s="83"/>
      <c r="IK5" s="83"/>
      <c r="IL5" s="83"/>
      <c r="IM5" s="83"/>
      <c r="IN5" s="83"/>
      <c r="IO5" s="83"/>
      <c r="IP5" s="83"/>
      <c r="IQ5" s="83"/>
      <c r="IR5" s="83"/>
      <c r="IS5" s="83"/>
      <c r="IT5" s="83"/>
      <c r="IU5" s="83"/>
      <c r="IV5" s="83"/>
      <c r="IW5" s="83"/>
      <c r="IX5" s="83"/>
      <c r="IY5" s="83"/>
      <c r="IZ5" s="83"/>
      <c r="JA5" s="83"/>
      <c r="JB5" s="83"/>
      <c r="JC5" s="83"/>
      <c r="JD5" s="83"/>
      <c r="JE5" s="83"/>
      <c r="JF5" s="83"/>
      <c r="JG5" s="83"/>
      <c r="JH5" s="83"/>
      <c r="JI5" s="83"/>
      <c r="JJ5" s="83"/>
      <c r="JK5" s="83"/>
      <c r="JL5" s="83"/>
      <c r="JM5" s="83"/>
      <c r="JN5" s="83"/>
      <c r="JO5" s="83"/>
      <c r="JP5" s="83"/>
      <c r="JQ5" s="83"/>
      <c r="JR5" s="83"/>
      <c r="JS5" s="83"/>
      <c r="JT5" s="83"/>
      <c r="JU5" s="83"/>
      <c r="JV5" s="83"/>
      <c r="JW5" s="83"/>
      <c r="JX5" s="83"/>
      <c r="JY5" s="83"/>
      <c r="JZ5" s="83"/>
      <c r="KA5" s="83"/>
      <c r="KB5" s="83"/>
      <c r="KC5" s="83"/>
      <c r="KD5" s="83"/>
      <c r="KE5" s="83"/>
      <c r="KF5" s="83"/>
      <c r="KG5" s="83"/>
      <c r="KH5" s="83"/>
      <c r="KI5" s="83"/>
      <c r="KJ5" s="83"/>
      <c r="KK5" s="83"/>
      <c r="KL5" s="83"/>
      <c r="KM5" s="83"/>
      <c r="KN5" s="83"/>
      <c r="KO5" s="83"/>
      <c r="KP5" s="83"/>
      <c r="KQ5" s="83"/>
      <c r="KR5" s="83"/>
      <c r="KS5" s="83"/>
      <c r="KT5" s="83"/>
      <c r="KU5" s="83"/>
      <c r="KV5" s="83"/>
      <c r="KW5" s="83"/>
      <c r="KX5" s="83"/>
      <c r="KY5" s="83"/>
      <c r="KZ5" s="83"/>
      <c r="LA5" s="83"/>
      <c r="LB5" s="83"/>
      <c r="LC5" s="83"/>
      <c r="LD5" s="83"/>
      <c r="LE5" s="83"/>
      <c r="LF5" s="83"/>
      <c r="LG5" s="83"/>
      <c r="LH5" s="83"/>
      <c r="LI5" s="83"/>
      <c r="LJ5" s="83"/>
      <c r="LK5" s="83"/>
      <c r="LL5" s="83"/>
      <c r="LM5" s="83"/>
      <c r="LN5" s="83"/>
      <c r="LO5" s="83"/>
      <c r="LP5" s="83"/>
      <c r="LQ5" s="83"/>
      <c r="LR5" s="83"/>
      <c r="LS5" s="83"/>
      <c r="LT5" s="83"/>
      <c r="LU5" s="83"/>
      <c r="LV5" s="83"/>
      <c r="LW5" s="83"/>
      <c r="LX5" s="83"/>
      <c r="LY5" s="83"/>
      <c r="LZ5" s="83"/>
      <c r="MA5" s="83"/>
      <c r="MB5" s="83"/>
      <c r="MC5" s="83"/>
      <c r="MD5" s="83"/>
      <c r="ME5" s="83"/>
      <c r="MF5" s="83"/>
      <c r="MG5" s="83"/>
      <c r="MH5" s="83"/>
      <c r="MI5" s="83"/>
    </row>
    <row r="6" spans="1:359" x14ac:dyDescent="0.15">
      <c r="C6" s="3" t="s">
        <v>830</v>
      </c>
      <c r="D6" s="77">
        <f>COUNTIF(B【調査・設計・役務等】協力会社調書!$B$18:$D$33,TEXT(D$1,"00")&amp;" "&amp;D$3)</f>
        <v>0</v>
      </c>
      <c r="E6" s="77">
        <f>COUNTIF(B【調査・設計・役務等】協力会社調書!$B$18:$D$33,TEXT(E$1,"00")&amp;" "&amp;E$3)</f>
        <v>0</v>
      </c>
      <c r="F6" s="77">
        <f>COUNTIF(B【調査・設計・役務等】協力会社調書!$B$18:$D$33,TEXT(F$1,"00")&amp;" "&amp;F$3)</f>
        <v>0</v>
      </c>
      <c r="G6" s="77">
        <f>COUNTIF(B【調査・設計・役務等】協力会社調書!$B$18:$D$33,TEXT(G$1,"00")&amp;" "&amp;G$3)</f>
        <v>0</v>
      </c>
      <c r="H6" s="77">
        <f>COUNTIF(B【調査・設計・役務等】協力会社調書!$B$18:$D$33,TEXT(H$1,"00")&amp;" "&amp;H$3)</f>
        <v>0</v>
      </c>
      <c r="I6" s="77">
        <f>COUNTIF(B【調査・設計・役務等】協力会社調書!$B$18:$D$33,TEXT(I$1,"00")&amp;" "&amp;I$3)</f>
        <v>0</v>
      </c>
      <c r="J6" s="77">
        <f>COUNTIF(B【調査・設計・役務等】協力会社調書!$B$18:$D$33,TEXT(J$1,"00")&amp;" "&amp;J$3)</f>
        <v>0</v>
      </c>
      <c r="K6" s="77">
        <f>COUNTIF(B【調査・設計・役務等】協力会社調書!$B$18:$D$33,TEXT(K$1,"00")&amp;" "&amp;K$3)</f>
        <v>0</v>
      </c>
      <c r="L6" s="77">
        <f>COUNTIF(B【調査・設計・役務等】協力会社調書!$B$18:$D$33,TEXT(L$1,"00")&amp;" "&amp;L$3)</f>
        <v>0</v>
      </c>
      <c r="M6" s="77">
        <f>COUNTIF(B【調査・設計・役務等】協力会社調書!$B$18:$D$33,TEXT(M$1,"00")&amp;" "&amp;M$3)</f>
        <v>0</v>
      </c>
      <c r="N6" s="77">
        <f>COUNTIF(B【調査・設計・役務等】協力会社調書!$B$18:$D$33,TEXT(N$1,"00")&amp;" "&amp;N$3)</f>
        <v>0</v>
      </c>
      <c r="O6" s="77">
        <f>COUNTIF(B【調査・設計・役務等】協力会社調書!$B$18:$D$33,TEXT(O$1,"00")&amp;" "&amp;O$3)</f>
        <v>0</v>
      </c>
      <c r="P6" s="77">
        <f>COUNTIF(B【調査・設計・役務等】協力会社調書!$B$18:$D$33,TEXT(P$1,"00")&amp;" "&amp;P$3)</f>
        <v>0</v>
      </c>
      <c r="Q6" s="77">
        <f>COUNTIF(B【調査・設計・役務等】協力会社調書!$B$18:$D$33,TEXT(Q$1,"00")&amp;" "&amp;Q$3)</f>
        <v>0</v>
      </c>
      <c r="R6" s="77">
        <f>COUNTIF(B【調査・設計・役務等】協力会社調書!$B$18:$D$33,TEXT(R$1,"00")&amp;" "&amp;R$3)</f>
        <v>0</v>
      </c>
      <c r="S6" s="77">
        <f>COUNTIF(B【調査・設計・役務等】協力会社調書!$B$18:$D$33,TEXT(S$1,"00")&amp;" "&amp;S$3)</f>
        <v>0</v>
      </c>
      <c r="T6" s="77">
        <f>COUNTIF(B【調査・設計・役務等】協力会社調書!$B$18:$D$33,TEXT(T$1,"00")&amp;" "&amp;T$3)</f>
        <v>0</v>
      </c>
      <c r="U6" s="77">
        <f>COUNTIF(B【調査・設計・役務等】協力会社調書!$B$18:$D$33,TEXT(U$1,"00")&amp;" "&amp;U$3)</f>
        <v>0</v>
      </c>
      <c r="V6" s="77">
        <f>COUNTIF(B【調査・設計・役務等】協力会社調書!$B$18:$D$33,TEXT(V$1,"00")&amp;" "&amp;V$3)</f>
        <v>0</v>
      </c>
      <c r="W6" s="77">
        <f>COUNTIF(B【調査・設計・役務等】協力会社調書!$B$18:$D$33,TEXT(W$1,"00")&amp;" "&amp;W$3)</f>
        <v>0</v>
      </c>
      <c r="X6" s="77">
        <f>COUNTIF(B【調査・設計・役務等】協力会社調書!$B$18:$D$33,TEXT(X$1,"00")&amp;" "&amp;X$3)</f>
        <v>0</v>
      </c>
      <c r="Y6" s="77">
        <f>COUNTIF(B【調査・設計・役務等】協力会社調書!$B$18:$D$33,TEXT(Y$1,"00")&amp;" "&amp;Y$3)</f>
        <v>0</v>
      </c>
      <c r="Z6" s="77">
        <f>COUNTIF(B【調査・設計・役務等】協力会社調書!$B$18:$D$33,TEXT(Z$1,"00")&amp;" "&amp;Z$3)</f>
        <v>0</v>
      </c>
      <c r="AA6" s="77">
        <f>COUNTIF(B【調査・設計・役務等】協力会社調書!$B$18:$D$33,TEXT(AA$1,"00")&amp;" "&amp;AA$3)</f>
        <v>0</v>
      </c>
      <c r="AB6" s="77">
        <f>COUNTIF(B【調査・設計・役務等】協力会社調書!$B$18:$D$33,TEXT(AB$1,"00")&amp;" "&amp;AB$3)</f>
        <v>0</v>
      </c>
      <c r="AC6" s="77">
        <f>COUNTIF(B【調査・設計・役務等】協力会社調書!$B$18:$D$33,TEXT(AC$1,"00")&amp;" "&amp;AC$3)</f>
        <v>0</v>
      </c>
      <c r="AD6" s="77">
        <f>COUNTIF(B【調査・設計・役務等】協力会社調書!$B$18:$D$33,TEXT(AD$1,"00")&amp;" "&amp;AD$3)</f>
        <v>0</v>
      </c>
      <c r="AE6" s="77">
        <f>COUNTIF(B【調査・設計・役務等】協力会社調書!$B$18:$D$33,TEXT(AE$1,"00")&amp;" "&amp;AE$3)</f>
        <v>0</v>
      </c>
      <c r="AF6" s="77">
        <f>COUNTIF(B【調査・設計・役務等】協力会社調書!$B$18:$D$33,TEXT(AF$1,"00")&amp;" "&amp;AF$3)</f>
        <v>0</v>
      </c>
      <c r="AG6" s="77">
        <f>COUNTIF(B【調査・設計・役務等】協力会社調書!$B$18:$D$33,TEXT(AG$1,"00")&amp;" "&amp;AG$3)</f>
        <v>0</v>
      </c>
      <c r="AH6" s="77">
        <f>COUNTIF(B【調査・設計・役務等】協力会社調書!$B$18:$D$33,TEXT(AH$1,"00")&amp;" "&amp;AH$3)</f>
        <v>0</v>
      </c>
      <c r="AI6" s="77">
        <f>COUNTIF(B【調査・設計・役務等】協力会社調書!$B$18:$D$33,TEXT(AI$1,"00")&amp;" "&amp;AI$3)</f>
        <v>0</v>
      </c>
      <c r="AJ6" s="77">
        <f>COUNTIF(B【調査・設計・役務等】協力会社調書!$B$18:$D$33,TEXT(AJ$1,"00")&amp;" "&amp;AJ$3)</f>
        <v>0</v>
      </c>
      <c r="AK6" s="77">
        <f>COUNTIF(B【調査・設計・役務等】協力会社調書!$B$18:$D$33,TEXT(AK$1,"00")&amp;" "&amp;AK$3)</f>
        <v>0</v>
      </c>
      <c r="AL6" s="77">
        <f>COUNTIF(B【調査・設計・役務等】協力会社調書!$B$18:$D$33,TEXT(AL$1,"00")&amp;" "&amp;AL$3)</f>
        <v>0</v>
      </c>
      <c r="AM6" s="77">
        <f>COUNTIF(B【調査・設計・役務等】協力会社調書!$B$18:$D$33,TEXT(AM$1,"00")&amp;" "&amp;AM$3)</f>
        <v>0</v>
      </c>
      <c r="AN6" s="77">
        <f>COUNTIF(B【調査・設計・役務等】協力会社調書!$B$18:$D$33,TEXT(AN$1,"00")&amp;" "&amp;AN$3)</f>
        <v>0</v>
      </c>
      <c r="AO6" s="77">
        <f>COUNTIF(B【調査・設計・役務等】協力会社調書!$B$18:$D$33,TEXT(AO$1,"00")&amp;" "&amp;AO$3)</f>
        <v>0</v>
      </c>
      <c r="AP6" s="77">
        <f>COUNTIF(B【調査・設計・役務等】協力会社調書!$B$18:$D$33,TEXT(AP$1,"00")&amp;" "&amp;AP$3)</f>
        <v>0</v>
      </c>
      <c r="AQ6" s="77">
        <f>COUNTIF(B【調査・設計・役務等】協力会社調書!$B$18:$D$33,TEXT(AQ$1,"00")&amp;" "&amp;AQ$3)</f>
        <v>0</v>
      </c>
      <c r="AR6" s="77">
        <f>COUNTIF(B【調査・設計・役務等】協力会社調書!$B$18:$D$33,TEXT(AR$1,"00")&amp;" "&amp;AR$3)</f>
        <v>0</v>
      </c>
      <c r="AS6" s="77">
        <f>COUNTIF(B【調査・設計・役務等】協力会社調書!$B$18:$D$33,TEXT(AS$1,"00")&amp;" "&amp;AS$3)</f>
        <v>0</v>
      </c>
      <c r="AT6" s="77">
        <f>COUNTIF(B【調査・設計・役務等】協力会社調書!$B$18:$D$33,TEXT(AT$1,"00")&amp;" "&amp;AT$3)</f>
        <v>0</v>
      </c>
      <c r="AU6" s="77">
        <f>COUNTIF(B【調査・設計・役務等】協力会社調書!$B$18:$D$33,TEXT(AU$1,"00")&amp;" "&amp;AU$3)</f>
        <v>0</v>
      </c>
      <c r="AV6" s="77">
        <f>COUNTIF(B【調査・設計・役務等】協力会社調書!$B$18:$D$33,TEXT(AV$1,"00")&amp;" "&amp;AV$3)</f>
        <v>0</v>
      </c>
      <c r="AW6" s="77">
        <f>COUNTIF(B【調査・設計・役務等】協力会社調書!$B$18:$D$33,TEXT(AW$1,"00")&amp;" "&amp;AW$3)</f>
        <v>0</v>
      </c>
      <c r="AX6" s="77">
        <f>COUNTIF(B【調査・設計・役務等】協力会社調書!$B$18:$D$33,TEXT(AX$1,"00")&amp;" "&amp;AX$3)</f>
        <v>0</v>
      </c>
      <c r="AY6" s="77">
        <f>COUNTIF(B【調査・設計・役務等】協力会社調書!$B$18:$D$33,TEXT(AY$1,"00")&amp;" "&amp;AY$3)</f>
        <v>0</v>
      </c>
      <c r="AZ6" s="77">
        <f>COUNTIF(B【調査・設計・役務等】協力会社調書!$B$18:$D$33,TEXT(AZ$1,"00")&amp;" "&amp;AZ$3)</f>
        <v>0</v>
      </c>
      <c r="BA6" s="77">
        <f>COUNTIF(B【調査・設計・役務等】協力会社調書!$B$18:$D$33,TEXT(BA$1,"00")&amp;" "&amp;BA$3)</f>
        <v>0</v>
      </c>
      <c r="BB6" s="77">
        <f>COUNTIF(B【調査・設計・役務等】協力会社調書!$B$18:$D$33,TEXT(BB$1,"00")&amp;" "&amp;BB$3)</f>
        <v>0</v>
      </c>
      <c r="BC6" s="77">
        <f>COUNTIF(B【調査・設計・役務等】協力会社調書!$B$18:$D$33,TEXT(BC$1,"00")&amp;" "&amp;BC$3)</f>
        <v>0</v>
      </c>
      <c r="BD6" s="77">
        <f>COUNTIF(B【調査・設計・役務等】協力会社調書!$B$18:$D$33,TEXT(BD$1,"00")&amp;" "&amp;BD$3)</f>
        <v>0</v>
      </c>
      <c r="BE6" s="77">
        <f>COUNTIF(B【調査・設計・役務等】協力会社調書!$B$18:$D$33,TEXT(BE$1,"00")&amp;" "&amp;BE$3)</f>
        <v>0</v>
      </c>
      <c r="BF6" s="77">
        <f>COUNTIF(B【調査・設計・役務等】協力会社調書!$B$18:$D$33,TEXT(BF$1,"00")&amp;" "&amp;BF$3)</f>
        <v>0</v>
      </c>
      <c r="BG6" s="77">
        <f>COUNTIF(B【調査・設計・役務等】協力会社調書!$B$18:$D$33,TEXT(BG$1,"00")&amp;" "&amp;BG$3)</f>
        <v>0</v>
      </c>
      <c r="BH6" s="77">
        <f>COUNTIF(B【調査・設計・役務等】協力会社調書!$B$18:$D$33,TEXT(BH$1,"00")&amp;" "&amp;BH$3)</f>
        <v>0</v>
      </c>
      <c r="BI6" s="77">
        <f>COUNTIF(B【調査・設計・役務等】協力会社調書!$B$18:$D$33,TEXT(BI$1,"00")&amp;" "&amp;BI$3)</f>
        <v>0</v>
      </c>
      <c r="BJ6" s="77">
        <f>COUNTIF(B【調査・設計・役務等】協力会社調書!$B$18:$D$33,TEXT(BJ$1,"00")&amp;" "&amp;BJ$3)</f>
        <v>0</v>
      </c>
      <c r="BK6" s="77">
        <f>COUNTIF(B【調査・設計・役務等】協力会社調書!$B$18:$D$33,TEXT(BK$1,"00")&amp;" "&amp;BK$3)</f>
        <v>0</v>
      </c>
      <c r="BL6" s="77">
        <f>COUNTIF(B【調査・設計・役務等】協力会社調書!$B$18:$D$33,TEXT(BL$1,"00")&amp;" "&amp;BL$3)</f>
        <v>0</v>
      </c>
      <c r="BM6" s="77">
        <f>COUNTIF(B【調査・設計・役務等】協力会社調書!$B$18:$D$33,TEXT(BM$1,"00")&amp;" "&amp;BM$3)</f>
        <v>0</v>
      </c>
      <c r="BN6" s="77">
        <f>COUNTIF(B【調査・設計・役務等】協力会社調書!$B$18:$D$33,TEXT(BN$1,"00")&amp;" "&amp;BN$3)</f>
        <v>0</v>
      </c>
      <c r="BO6" s="77">
        <f>COUNTIF(B【調査・設計・役務等】協力会社調書!$B$18:$D$33,TEXT(BO$1,"00")&amp;" "&amp;BO$3)</f>
        <v>0</v>
      </c>
      <c r="BP6" s="77">
        <f>COUNTIF(B【調査・設計・役務等】協力会社調書!$B$18:$D$33,TEXT(BP$1,"00")&amp;" "&amp;BP$3)</f>
        <v>0</v>
      </c>
      <c r="BQ6" s="77">
        <f>COUNTIF(B【調査・設計・役務等】協力会社調書!$B$18:$D$33,TEXT(BQ$1,"00")&amp;" "&amp;BQ$3)</f>
        <v>0</v>
      </c>
      <c r="BR6" s="77">
        <f>COUNTIF(B【調査・設計・役務等】協力会社調書!$B$18:$D$33,TEXT(BR$1,"00")&amp;" "&amp;BR$3)</f>
        <v>0</v>
      </c>
      <c r="BS6" s="77">
        <f>COUNTIF(B【調査・設計・役務等】協力会社調書!$B$18:$D$33,TEXT(BS$1,"00")&amp;" "&amp;BS$3)</f>
        <v>0</v>
      </c>
      <c r="BT6" s="77">
        <f>COUNTIF(B【調査・設計・役務等】協力会社調書!$B$18:$D$33,TEXT(BT$1,"00")&amp;" "&amp;BT$3)</f>
        <v>0</v>
      </c>
      <c r="BU6" s="77">
        <f>COUNTIF(B【調査・設計・役務等】協力会社調書!$B$18:$D$33,TEXT(BU$1,"00")&amp;" "&amp;BU$3)</f>
        <v>0</v>
      </c>
      <c r="BV6" s="77">
        <f>COUNTIF(B【調査・設計・役務等】協力会社調書!$B$18:$D$33,TEXT(BV$1,"00")&amp;" "&amp;BV$3)</f>
        <v>0</v>
      </c>
      <c r="BW6" s="77">
        <f>COUNTIF(B【調査・設計・役務等】協力会社調書!$B$18:$D$33,TEXT(BW$1,"00")&amp;" "&amp;BW$3)</f>
        <v>0</v>
      </c>
      <c r="BX6" s="77">
        <f>COUNTIF(B【調査・設計・役務等】協力会社調書!$B$18:$D$33,TEXT(BX$1,"00")&amp;" "&amp;BX$3)</f>
        <v>0</v>
      </c>
      <c r="BY6" s="77">
        <f>COUNTIF(B【調査・設計・役務等】協力会社調書!$B$18:$D$33,TEXT(BY$1,"00")&amp;" "&amp;BY$3)</f>
        <v>0</v>
      </c>
      <c r="BZ6" s="77">
        <f>COUNTIF(B【調査・設計・役務等】協力会社調書!$B$18:$D$33,TEXT(BZ$1,"00")&amp;" "&amp;BZ$3)</f>
        <v>0</v>
      </c>
      <c r="CA6" s="77">
        <f>COUNTIF(B【調査・設計・役務等】協力会社調書!$B$18:$D$33,TEXT(CA$1,"00")&amp;" "&amp;CA$3)</f>
        <v>0</v>
      </c>
      <c r="CB6" s="79"/>
      <c r="CC6" s="79"/>
      <c r="CD6" s="79"/>
      <c r="CE6" s="79"/>
      <c r="CF6" s="79"/>
      <c r="CG6" s="79"/>
      <c r="CH6" s="79"/>
      <c r="CI6" s="79"/>
      <c r="CJ6" s="79"/>
      <c r="CK6" s="79"/>
      <c r="CL6" s="79"/>
      <c r="CM6" s="79"/>
      <c r="CN6" s="79"/>
      <c r="CO6" s="79"/>
      <c r="CP6" s="79"/>
      <c r="CQ6" s="79"/>
      <c r="CR6" s="79"/>
      <c r="CS6" s="79"/>
      <c r="CT6" s="79"/>
      <c r="CU6" s="79"/>
      <c r="CV6" s="79"/>
      <c r="CW6" s="79"/>
      <c r="CX6" s="79"/>
      <c r="CY6" s="79"/>
      <c r="CZ6" s="79"/>
      <c r="DA6" s="79"/>
      <c r="DB6" s="79"/>
      <c r="DC6" s="79"/>
      <c r="DD6" s="79"/>
      <c r="DE6" s="79"/>
      <c r="DF6" s="79"/>
      <c r="DG6" s="79"/>
      <c r="DH6" s="79"/>
      <c r="DI6" s="79"/>
      <c r="DJ6" s="79"/>
      <c r="DK6" s="79"/>
      <c r="DL6" s="79"/>
      <c r="DM6" s="79"/>
      <c r="DN6" s="79"/>
      <c r="DO6" s="79"/>
      <c r="DP6" s="79"/>
      <c r="DQ6" s="79"/>
      <c r="DR6" s="79"/>
      <c r="DS6" s="79"/>
      <c r="DT6" s="79"/>
      <c r="DU6" s="79"/>
      <c r="DV6" s="79"/>
      <c r="DW6" s="79"/>
      <c r="DX6" s="79"/>
      <c r="DY6" s="79"/>
      <c r="DZ6" s="79"/>
      <c r="EA6" s="79"/>
      <c r="EB6" s="79"/>
      <c r="EC6" s="79"/>
      <c r="ED6" s="79"/>
      <c r="EE6" s="79"/>
      <c r="EF6" s="79"/>
      <c r="EG6" s="79"/>
      <c r="EH6" s="79"/>
      <c r="EI6" s="79"/>
      <c r="EJ6" s="79"/>
      <c r="EK6" s="79"/>
      <c r="EL6" s="79"/>
      <c r="EM6" s="79"/>
      <c r="EN6" s="79"/>
      <c r="EO6" s="79"/>
      <c r="EP6" s="79"/>
      <c r="EQ6" s="79"/>
      <c r="ER6" s="79"/>
      <c r="ES6" s="79"/>
      <c r="ET6" s="79"/>
      <c r="EU6" s="79"/>
      <c r="EV6" s="79"/>
      <c r="EW6" s="79"/>
      <c r="EX6" s="79"/>
      <c r="EY6" s="79"/>
      <c r="EZ6" s="79"/>
      <c r="FA6" s="79"/>
      <c r="FB6" s="79"/>
      <c r="FC6" s="79"/>
      <c r="FD6" s="79"/>
      <c r="FE6" s="79"/>
      <c r="FF6" s="79"/>
      <c r="FG6" s="79"/>
      <c r="FH6" s="79"/>
      <c r="FI6" s="79"/>
      <c r="FJ6" s="79"/>
      <c r="FK6" s="79"/>
      <c r="FL6" s="79"/>
      <c r="FM6" s="79"/>
      <c r="FN6" s="79"/>
      <c r="FO6" s="79"/>
      <c r="FP6" s="79"/>
      <c r="FQ6" s="79"/>
      <c r="FR6" s="79"/>
      <c r="FS6" s="79"/>
      <c r="FT6" s="79"/>
      <c r="FU6" s="79"/>
      <c r="FV6" s="79"/>
      <c r="FW6" s="79"/>
      <c r="FX6" s="79"/>
      <c r="FY6" s="79"/>
      <c r="FZ6" s="79"/>
      <c r="GA6" s="79"/>
      <c r="GB6" s="79"/>
      <c r="GC6" s="79"/>
      <c r="GD6" s="79"/>
      <c r="GE6" s="79"/>
      <c r="GF6" s="79"/>
      <c r="GG6" s="79"/>
      <c r="GH6" s="79"/>
      <c r="GI6" s="79"/>
      <c r="GJ6" s="79"/>
      <c r="GK6" s="79"/>
      <c r="GL6" s="79"/>
      <c r="GM6" s="79"/>
      <c r="GN6" s="79"/>
      <c r="GO6" s="79"/>
      <c r="GP6" s="79"/>
      <c r="GQ6" s="79"/>
      <c r="GR6" s="79"/>
      <c r="GS6" s="79"/>
      <c r="GT6" s="79"/>
      <c r="GU6" s="79"/>
      <c r="GV6" s="79"/>
      <c r="GW6" s="79"/>
      <c r="GX6" s="79"/>
      <c r="GY6" s="79"/>
      <c r="GZ6" s="79"/>
      <c r="HA6" s="79"/>
      <c r="HB6" s="79"/>
      <c r="HC6" s="79"/>
      <c r="HD6" s="79"/>
      <c r="HE6" s="79"/>
      <c r="HF6" s="79"/>
      <c r="HG6" s="79"/>
      <c r="HH6" s="79"/>
      <c r="HI6" s="79"/>
      <c r="HJ6" s="79"/>
      <c r="HK6" s="79"/>
      <c r="HL6" s="79"/>
      <c r="HM6" s="79"/>
      <c r="HN6" s="79"/>
      <c r="HO6" s="79"/>
      <c r="HP6" s="79"/>
      <c r="HQ6" s="79"/>
      <c r="HR6" s="79"/>
      <c r="HS6" s="79"/>
      <c r="HT6" s="79"/>
      <c r="HU6" s="79"/>
      <c r="HV6" s="79"/>
      <c r="HW6" s="79"/>
      <c r="HX6" s="79"/>
      <c r="HY6" s="79"/>
      <c r="HZ6" s="79"/>
      <c r="IA6" s="79"/>
      <c r="IB6" s="79"/>
      <c r="IC6" s="79"/>
      <c r="ID6" s="79"/>
      <c r="IE6" s="79"/>
      <c r="IF6" s="79"/>
      <c r="IG6" s="79"/>
      <c r="IH6" s="79"/>
      <c r="II6" s="79"/>
      <c r="IJ6" s="79"/>
      <c r="IK6" s="79"/>
      <c r="IL6" s="79"/>
      <c r="IM6" s="79"/>
      <c r="IN6" s="79"/>
      <c r="IO6" s="79"/>
      <c r="IP6" s="79"/>
      <c r="IQ6" s="79"/>
      <c r="IR6" s="79"/>
      <c r="IS6" s="79"/>
      <c r="IT6" s="79"/>
      <c r="IU6" s="79"/>
      <c r="IV6" s="79"/>
      <c r="IW6" s="79"/>
      <c r="IX6" s="79"/>
      <c r="IY6" s="79"/>
      <c r="IZ6" s="79"/>
      <c r="JA6" s="79"/>
      <c r="JB6" s="79"/>
      <c r="JC6" s="79"/>
      <c r="JD6" s="79"/>
      <c r="JE6" s="79"/>
      <c r="JF6" s="79"/>
      <c r="JG6" s="79"/>
      <c r="JH6" s="79"/>
      <c r="JI6" s="79"/>
      <c r="JJ6" s="79"/>
      <c r="JK6" s="79"/>
      <c r="JL6" s="79"/>
      <c r="JM6" s="79"/>
      <c r="JN6" s="79"/>
      <c r="JO6" s="79"/>
      <c r="JP6" s="79"/>
      <c r="JQ6" s="79"/>
      <c r="JR6" s="79"/>
      <c r="JS6" s="79"/>
      <c r="JT6" s="79"/>
      <c r="JU6" s="79"/>
      <c r="JV6" s="79"/>
      <c r="JW6" s="79"/>
      <c r="JX6" s="79"/>
      <c r="JY6" s="79"/>
      <c r="JZ6" s="79"/>
      <c r="KA6" s="79"/>
      <c r="KB6" s="79"/>
      <c r="KC6" s="79"/>
      <c r="KD6" s="79"/>
      <c r="KE6" s="79"/>
      <c r="KF6" s="79"/>
      <c r="KG6" s="79"/>
      <c r="KH6" s="79"/>
      <c r="KI6" s="79"/>
      <c r="KJ6" s="79"/>
      <c r="KK6" s="79"/>
      <c r="KL6" s="79"/>
      <c r="KM6" s="79"/>
      <c r="KN6" s="79"/>
      <c r="KO6" s="79"/>
      <c r="KP6" s="79"/>
      <c r="KQ6" s="79"/>
      <c r="KR6" s="79"/>
      <c r="KS6" s="79"/>
      <c r="KT6" s="79"/>
      <c r="KU6" s="79"/>
      <c r="KV6" s="79"/>
      <c r="KW6" s="79"/>
      <c r="KX6" s="79"/>
      <c r="KY6" s="79"/>
      <c r="KZ6" s="79"/>
      <c r="LA6" s="79"/>
      <c r="LB6" s="79"/>
      <c r="LC6" s="79"/>
      <c r="LD6" s="79"/>
      <c r="LE6" s="79"/>
      <c r="LF6" s="79"/>
      <c r="LG6" s="79"/>
      <c r="LH6" s="79"/>
      <c r="LI6" s="79"/>
      <c r="LJ6" s="79"/>
      <c r="LK6" s="79"/>
      <c r="LL6" s="79"/>
      <c r="LM6" s="79"/>
      <c r="LN6" s="79"/>
      <c r="LO6" s="79"/>
      <c r="LP6" s="79"/>
      <c r="LQ6" s="79"/>
      <c r="LR6" s="79"/>
      <c r="LS6" s="79"/>
      <c r="LT6" s="79"/>
      <c r="LU6" s="79"/>
      <c r="LV6" s="79"/>
      <c r="LW6" s="79"/>
      <c r="LX6" s="79"/>
      <c r="LY6" s="79"/>
      <c r="LZ6" s="79"/>
      <c r="MA6" s="79"/>
      <c r="MB6" s="79"/>
      <c r="MC6" s="79"/>
      <c r="MD6" s="79"/>
      <c r="ME6" s="79"/>
      <c r="MF6" s="79"/>
      <c r="MG6" s="79"/>
      <c r="MH6" s="79"/>
      <c r="MI6" s="79"/>
      <c r="MK6" s="3">
        <f>COUNTA(B【調査・設計・役務等】協力会社調書!$B$18:$D$33)</f>
        <v>0</v>
      </c>
      <c r="ML6" s="3">
        <f>SUM(D6:CA6)</f>
        <v>0</v>
      </c>
      <c r="MM6" s="3">
        <f>MK6-ML6</f>
        <v>0</v>
      </c>
      <c r="MN6" s="84"/>
      <c r="MO6" s="84"/>
      <c r="MP6" s="84"/>
      <c r="MQ6" s="84"/>
      <c r="MR6" s="84"/>
      <c r="MS6" s="84"/>
      <c r="MT6" s="3">
        <f>SUM(MN6:MS6)</f>
        <v>0</v>
      </c>
      <c r="MU6" s="85">
        <f>MM6-MT6</f>
        <v>0</v>
      </c>
    </row>
    <row r="7" spans="1:359" x14ac:dyDescent="0.15">
      <c r="C7" s="3" t="s">
        <v>831</v>
      </c>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79">
        <f ca="1">SUMIF(B【調査・設計・役務等】協力会社調書!$B$37:$D$40,TEXT(CB$1,"000")&amp;" "&amp;許可登録・資格一覧!CB$3,B【調査・設計・役務等】協力会社調書!$E$37:$F$40)+SUMIF(B【調査・設計・役務等】協力会社調書!$G$37:$I$40,TEXT(CB$1,"000")&amp;" "&amp;許可登録・資格一覧!CB$3,B【調査・設計・役務等】協力会社調書!$J$37:$K$40)</f>
        <v>0</v>
      </c>
      <c r="CC7" s="79">
        <f ca="1">SUMIF(B【調査・設計・役務等】協力会社調書!$B$37:$D$40,TEXT(CC$1,"000")&amp;" "&amp;許可登録・資格一覧!CC$3,B【調査・設計・役務等】協力会社調書!$E$37:$F$40)+SUMIF(B【調査・設計・役務等】協力会社調書!$G$37:$I$40,TEXT(CC$1,"000")&amp;" "&amp;許可登録・資格一覧!CC$3,B【調査・設計・役務等】協力会社調書!$J$37:$K$40)</f>
        <v>0</v>
      </c>
      <c r="CD7" s="79">
        <f ca="1">SUMIF(B【調査・設計・役務等】協力会社調書!$B$37:$D$40,TEXT(CD$1,"000")&amp;" "&amp;許可登録・資格一覧!CD$3,B【調査・設計・役務等】協力会社調書!$E$37:$F$40)+SUMIF(B【調査・設計・役務等】協力会社調書!$G$37:$I$40,TEXT(CD$1,"000")&amp;" "&amp;許可登録・資格一覧!CD$3,B【調査・設計・役務等】協力会社調書!$J$37:$K$40)</f>
        <v>0</v>
      </c>
      <c r="CE7" s="79">
        <f ca="1">SUMIF(B【調査・設計・役務等】協力会社調書!$B$37:$D$40,TEXT(CE$1,"000")&amp;" "&amp;許可登録・資格一覧!CE$3,B【調査・設計・役務等】協力会社調書!$E$37:$F$40)+SUMIF(B【調査・設計・役務等】協力会社調書!$G$37:$I$40,TEXT(CE$1,"000")&amp;" "&amp;許可登録・資格一覧!CE$3,B【調査・設計・役務等】協力会社調書!$J$37:$K$40)</f>
        <v>0</v>
      </c>
      <c r="CF7" s="79">
        <f ca="1">SUMIF(B【調査・設計・役務等】協力会社調書!$B$37:$D$40,TEXT(CF$1,"000")&amp;" "&amp;許可登録・資格一覧!CF$3,B【調査・設計・役務等】協力会社調書!$E$37:$F$40)+SUMIF(B【調査・設計・役務等】協力会社調書!$G$37:$I$40,TEXT(CF$1,"000")&amp;" "&amp;許可登録・資格一覧!CF$3,B【調査・設計・役務等】協力会社調書!$J$37:$K$40)</f>
        <v>0</v>
      </c>
      <c r="CG7" s="79">
        <f ca="1">SUMIF(B【調査・設計・役務等】協力会社調書!$B$37:$D$40,TEXT(CG$1,"000")&amp;" "&amp;許可登録・資格一覧!CG$3,B【調査・設計・役務等】協力会社調書!$E$37:$F$40)+SUMIF(B【調査・設計・役務等】協力会社調書!$G$37:$I$40,TEXT(CG$1,"000")&amp;" "&amp;許可登録・資格一覧!CG$3,B【調査・設計・役務等】協力会社調書!$J$37:$K$40)</f>
        <v>0</v>
      </c>
      <c r="CH7" s="79">
        <f ca="1">SUMIF(B【調査・設計・役務等】協力会社調書!$B$37:$D$40,TEXT(CH$1,"000")&amp;" "&amp;許可登録・資格一覧!CH$3,B【調査・設計・役務等】協力会社調書!$E$37:$F$40)+SUMIF(B【調査・設計・役務等】協力会社調書!$G$37:$I$40,TEXT(CH$1,"000")&amp;" "&amp;許可登録・資格一覧!CH$3,B【調査・設計・役務等】協力会社調書!$J$37:$K$40)</f>
        <v>0</v>
      </c>
      <c r="CI7" s="79">
        <f ca="1">SUMIF(B【調査・設計・役務等】協力会社調書!$B$37:$D$40,TEXT(CI$1,"000")&amp;" "&amp;許可登録・資格一覧!CI$3,B【調査・設計・役務等】協力会社調書!$E$37:$F$40)+SUMIF(B【調査・設計・役務等】協力会社調書!$G$37:$I$40,TEXT(CI$1,"000")&amp;" "&amp;許可登録・資格一覧!CI$3,B【調査・設計・役務等】協力会社調書!$J$37:$K$40)</f>
        <v>0</v>
      </c>
      <c r="CJ7" s="79">
        <f ca="1">SUMIF(B【調査・設計・役務等】協力会社調書!$B$37:$D$40,TEXT(CJ$1,"000")&amp;" "&amp;許可登録・資格一覧!CJ$3,B【調査・設計・役務等】協力会社調書!$E$37:$F$40)+SUMIF(B【調査・設計・役務等】協力会社調書!$G$37:$I$40,TEXT(CJ$1,"000")&amp;" "&amp;許可登録・資格一覧!CJ$3,B【調査・設計・役務等】協力会社調書!$J$37:$K$40)</f>
        <v>0</v>
      </c>
      <c r="CK7" s="79">
        <f ca="1">SUMIF(B【調査・設計・役務等】協力会社調書!$B$37:$D$40,TEXT(CK$1,"000")&amp;" "&amp;許可登録・資格一覧!CK$3,B【調査・設計・役務等】協力会社調書!$E$37:$F$40)+SUMIF(B【調査・設計・役務等】協力会社調書!$G$37:$I$40,TEXT(CK$1,"000")&amp;" "&amp;許可登録・資格一覧!CK$3,B【調査・設計・役務等】協力会社調書!$J$37:$K$40)</f>
        <v>0</v>
      </c>
      <c r="CL7" s="79">
        <f ca="1">SUMIF(B【調査・設計・役務等】協力会社調書!$B$37:$D$40,TEXT(CL$1,"000")&amp;" "&amp;許可登録・資格一覧!CL$3,B【調査・設計・役務等】協力会社調書!$E$37:$F$40)+SUMIF(B【調査・設計・役務等】協力会社調書!$G$37:$I$40,TEXT(CL$1,"000")&amp;" "&amp;許可登録・資格一覧!CL$3,B【調査・設計・役務等】協力会社調書!$J$37:$K$40)</f>
        <v>0</v>
      </c>
      <c r="CM7" s="79">
        <f ca="1">SUMIF(B【調査・設計・役務等】協力会社調書!$B$37:$D$40,TEXT(CM$1,"000")&amp;" "&amp;許可登録・資格一覧!CM$3,B【調査・設計・役務等】協力会社調書!$E$37:$F$40)+SUMIF(B【調査・設計・役務等】協力会社調書!$G$37:$I$40,TEXT(CM$1,"000")&amp;" "&amp;許可登録・資格一覧!CM$3,B【調査・設計・役務等】協力会社調書!$J$37:$K$40)</f>
        <v>0</v>
      </c>
      <c r="CN7" s="79">
        <f ca="1">SUMIF(B【調査・設計・役務等】協力会社調書!$B$37:$D$40,TEXT(CN$1,"000")&amp;" "&amp;許可登録・資格一覧!CN$3,B【調査・設計・役務等】協力会社調書!$E$37:$F$40)+SUMIF(B【調査・設計・役務等】協力会社調書!$G$37:$I$40,TEXT(CN$1,"000")&amp;" "&amp;許可登録・資格一覧!CN$3,B【調査・設計・役務等】協力会社調書!$J$37:$K$40)</f>
        <v>0</v>
      </c>
      <c r="CO7" s="79">
        <f ca="1">SUMIF(B【調査・設計・役務等】協力会社調書!$B$37:$D$40,TEXT(CO$1,"000")&amp;" "&amp;許可登録・資格一覧!CO$3,B【調査・設計・役務等】協力会社調書!$E$37:$F$40)+SUMIF(B【調査・設計・役務等】協力会社調書!$G$37:$I$40,TEXT(CO$1,"000")&amp;" "&amp;許可登録・資格一覧!CO$3,B【調査・設計・役務等】協力会社調書!$J$37:$K$40)</f>
        <v>0</v>
      </c>
      <c r="CP7" s="79">
        <f ca="1">SUMIF(B【調査・設計・役務等】協力会社調書!$B$37:$D$40,TEXT(CP$1,"000")&amp;" "&amp;許可登録・資格一覧!CP$3,B【調査・設計・役務等】協力会社調書!$E$37:$F$40)+SUMIF(B【調査・設計・役務等】協力会社調書!$G$37:$I$40,TEXT(CP$1,"000")&amp;" "&amp;許可登録・資格一覧!CP$3,B【調査・設計・役務等】協力会社調書!$J$37:$K$40)</f>
        <v>0</v>
      </c>
      <c r="CQ7" s="79">
        <f ca="1">SUMIF(B【調査・設計・役務等】協力会社調書!$B$37:$D$40,TEXT(CQ$1,"000")&amp;" "&amp;許可登録・資格一覧!CQ$3,B【調査・設計・役務等】協力会社調書!$E$37:$F$40)+SUMIF(B【調査・設計・役務等】協力会社調書!$G$37:$I$40,TEXT(CQ$1,"000")&amp;" "&amp;許可登録・資格一覧!CQ$3,B【調査・設計・役務等】協力会社調書!$J$37:$K$40)</f>
        <v>0</v>
      </c>
      <c r="CR7" s="79">
        <f ca="1">SUMIF(B【調査・設計・役務等】協力会社調書!$B$37:$D$40,TEXT(CR$1,"000")&amp;" "&amp;許可登録・資格一覧!CR$3,B【調査・設計・役務等】協力会社調書!$E$37:$F$40)+SUMIF(B【調査・設計・役務等】協力会社調書!$G$37:$I$40,TEXT(CR$1,"000")&amp;" "&amp;許可登録・資格一覧!CR$3,B【調査・設計・役務等】協力会社調書!$J$37:$K$40)</f>
        <v>0</v>
      </c>
      <c r="CS7" s="79">
        <f ca="1">SUMIF(B【調査・設計・役務等】協力会社調書!$B$37:$D$40,TEXT(CS$1,"000")&amp;" "&amp;許可登録・資格一覧!CS$3,B【調査・設計・役務等】協力会社調書!$E$37:$F$40)+SUMIF(B【調査・設計・役務等】協力会社調書!$G$37:$I$40,TEXT(CS$1,"000")&amp;" "&amp;許可登録・資格一覧!CS$3,B【調査・設計・役務等】協力会社調書!$J$37:$K$40)</f>
        <v>0</v>
      </c>
      <c r="CT7" s="79">
        <f ca="1">SUMIF(B【調査・設計・役務等】協力会社調書!$B$37:$D$40,TEXT(CT$1,"000")&amp;" "&amp;許可登録・資格一覧!CT$3,B【調査・設計・役務等】協力会社調書!$E$37:$F$40)+SUMIF(B【調査・設計・役務等】協力会社調書!$G$37:$I$40,TEXT(CT$1,"000")&amp;" "&amp;許可登録・資格一覧!CT$3,B【調査・設計・役務等】協力会社調書!$J$37:$K$40)</f>
        <v>0</v>
      </c>
      <c r="CU7" s="79">
        <f ca="1">SUMIF(B【調査・設計・役務等】協力会社調書!$B$37:$D$40,TEXT(CU$1,"000")&amp;" "&amp;許可登録・資格一覧!CU$3,B【調査・設計・役務等】協力会社調書!$E$37:$F$40)+SUMIF(B【調査・設計・役務等】協力会社調書!$G$37:$I$40,TEXT(CU$1,"000")&amp;" "&amp;許可登録・資格一覧!CU$3,B【調査・設計・役務等】協力会社調書!$J$37:$K$40)</f>
        <v>0</v>
      </c>
      <c r="CV7" s="79">
        <f ca="1">SUMIF(B【調査・設計・役務等】協力会社調書!$B$37:$D$40,TEXT(CV$1,"000")&amp;" "&amp;許可登録・資格一覧!CV$3,B【調査・設計・役務等】協力会社調書!$E$37:$F$40)+SUMIF(B【調査・設計・役務等】協力会社調書!$G$37:$I$40,TEXT(CV$1,"000")&amp;" "&amp;許可登録・資格一覧!CV$3,B【調査・設計・役務等】協力会社調書!$J$37:$K$40)</f>
        <v>0</v>
      </c>
      <c r="CW7" s="79">
        <f ca="1">SUMIF(B【調査・設計・役務等】協力会社調書!$B$37:$D$40,TEXT(CW$1,"000")&amp;" "&amp;許可登録・資格一覧!CW$3,B【調査・設計・役務等】協力会社調書!$E$37:$F$40)+SUMIF(B【調査・設計・役務等】協力会社調書!$G$37:$I$40,TEXT(CW$1,"000")&amp;" "&amp;許可登録・資格一覧!CW$3,B【調査・設計・役務等】協力会社調書!$J$37:$K$40)</f>
        <v>0</v>
      </c>
      <c r="CX7" s="79">
        <f ca="1">SUMIF(B【調査・設計・役務等】協力会社調書!$B$37:$D$40,TEXT(CX$1,"000")&amp;" "&amp;許可登録・資格一覧!CX$3,B【調査・設計・役務等】協力会社調書!$E$37:$F$40)+SUMIF(B【調査・設計・役務等】協力会社調書!$G$37:$I$40,TEXT(CX$1,"000")&amp;" "&amp;許可登録・資格一覧!CX$3,B【調査・設計・役務等】協力会社調書!$J$37:$K$40)</f>
        <v>0</v>
      </c>
      <c r="CY7" s="79">
        <f ca="1">SUMIF(B【調査・設計・役務等】協力会社調書!$B$37:$D$40,TEXT(CY$1,"000")&amp;" "&amp;許可登録・資格一覧!CY$3,B【調査・設計・役務等】協力会社調書!$E$37:$F$40)+SUMIF(B【調査・設計・役務等】協力会社調書!$G$37:$I$40,TEXT(CY$1,"000")&amp;" "&amp;許可登録・資格一覧!CY$3,B【調査・設計・役務等】協力会社調書!$J$37:$K$40)</f>
        <v>0</v>
      </c>
      <c r="CZ7" s="79">
        <f ca="1">SUMIF(B【調査・設計・役務等】協力会社調書!$B$37:$D$40,TEXT(CZ$1,"000")&amp;" "&amp;許可登録・資格一覧!CZ$3,B【調査・設計・役務等】協力会社調書!$E$37:$F$40)+SUMIF(B【調査・設計・役務等】協力会社調書!$G$37:$I$40,TEXT(CZ$1,"000")&amp;" "&amp;許可登録・資格一覧!CZ$3,B【調査・設計・役務等】協力会社調書!$J$37:$K$40)</f>
        <v>0</v>
      </c>
      <c r="DA7" s="79">
        <f ca="1">SUMIF(B【調査・設計・役務等】協力会社調書!$B$37:$D$40,TEXT(DA$1,"000")&amp;" "&amp;許可登録・資格一覧!DA$3,B【調査・設計・役務等】協力会社調書!$E$37:$F$40)+SUMIF(B【調査・設計・役務等】協力会社調書!$G$37:$I$40,TEXT(DA$1,"000")&amp;" "&amp;許可登録・資格一覧!DA$3,B【調査・設計・役務等】協力会社調書!$J$37:$K$40)</f>
        <v>0</v>
      </c>
      <c r="DB7" s="79">
        <f ca="1">SUMIF(B【調査・設計・役務等】協力会社調書!$B$37:$D$40,TEXT(DB$1,"000")&amp;" "&amp;許可登録・資格一覧!DB$3,B【調査・設計・役務等】協力会社調書!$E$37:$F$40)+SUMIF(B【調査・設計・役務等】協力会社調書!$G$37:$I$40,TEXT(DB$1,"000")&amp;" "&amp;許可登録・資格一覧!DB$3,B【調査・設計・役務等】協力会社調書!$J$37:$K$40)</f>
        <v>0</v>
      </c>
      <c r="DC7" s="79">
        <f ca="1">SUMIF(B【調査・設計・役務等】協力会社調書!$B$37:$D$40,TEXT(DC$1,"000")&amp;" "&amp;許可登録・資格一覧!DC$3,B【調査・設計・役務等】協力会社調書!$E$37:$F$40)+SUMIF(B【調査・設計・役務等】協力会社調書!$G$37:$I$40,TEXT(DC$1,"000")&amp;" "&amp;許可登録・資格一覧!DC$3,B【調査・設計・役務等】協力会社調書!$J$37:$K$40)</f>
        <v>0</v>
      </c>
      <c r="DD7" s="79">
        <f ca="1">SUMIF(B【調査・設計・役務等】協力会社調書!$B$37:$D$40,TEXT(DD$1,"000")&amp;" "&amp;許可登録・資格一覧!DD$3,B【調査・設計・役務等】協力会社調書!$E$37:$F$40)+SUMIF(B【調査・設計・役務等】協力会社調書!$G$37:$I$40,TEXT(DD$1,"000")&amp;" "&amp;許可登録・資格一覧!DD$3,B【調査・設計・役務等】協力会社調書!$J$37:$K$40)</f>
        <v>0</v>
      </c>
      <c r="DE7" s="79">
        <f ca="1">SUMIF(B【調査・設計・役務等】協力会社調書!$B$37:$D$40,TEXT(DE$1,"000")&amp;" "&amp;許可登録・資格一覧!DE$3,B【調査・設計・役務等】協力会社調書!$E$37:$F$40)+SUMIF(B【調査・設計・役務等】協力会社調書!$G$37:$I$40,TEXT(DE$1,"000")&amp;" "&amp;許可登録・資格一覧!DE$3,B【調査・設計・役務等】協力会社調書!$J$37:$K$40)</f>
        <v>0</v>
      </c>
      <c r="DF7" s="79">
        <f ca="1">SUMIF(B【調査・設計・役務等】協力会社調書!$B$37:$D$40,TEXT(DF$1,"000")&amp;" "&amp;許可登録・資格一覧!DF$3,B【調査・設計・役務等】協力会社調書!$E$37:$F$40)+SUMIF(B【調査・設計・役務等】協力会社調書!$G$37:$I$40,TEXT(DF$1,"000")&amp;" "&amp;許可登録・資格一覧!DF$3,B【調査・設計・役務等】協力会社調書!$J$37:$K$40)</f>
        <v>0</v>
      </c>
      <c r="DG7" s="79">
        <f ca="1">SUMIF(B【調査・設計・役務等】協力会社調書!$B$37:$D$40,TEXT(DG$1,"000")&amp;" "&amp;許可登録・資格一覧!DG$3,B【調査・設計・役務等】協力会社調書!$E$37:$F$40)+SUMIF(B【調査・設計・役務等】協力会社調書!$G$37:$I$40,TEXT(DG$1,"000")&amp;" "&amp;許可登録・資格一覧!DG$3,B【調査・設計・役務等】協力会社調書!$J$37:$K$40)</f>
        <v>0</v>
      </c>
      <c r="DH7" s="79">
        <f ca="1">SUMIF(B【調査・設計・役務等】協力会社調書!$B$37:$D$40,TEXT(DH$1,"000")&amp;" "&amp;許可登録・資格一覧!DH$3,B【調査・設計・役務等】協力会社調書!$E$37:$F$40)+SUMIF(B【調査・設計・役務等】協力会社調書!$G$37:$I$40,TEXT(DH$1,"000")&amp;" "&amp;許可登録・資格一覧!DH$3,B【調査・設計・役務等】協力会社調書!$J$37:$K$40)</f>
        <v>0</v>
      </c>
      <c r="DI7" s="79">
        <f ca="1">SUMIF(B【調査・設計・役務等】協力会社調書!$B$37:$D$40,TEXT(DI$1,"000")&amp;" "&amp;許可登録・資格一覧!DI$3,B【調査・設計・役務等】協力会社調書!$E$37:$F$40)+SUMIF(B【調査・設計・役務等】協力会社調書!$G$37:$I$40,TEXT(DI$1,"000")&amp;" "&amp;許可登録・資格一覧!DI$3,B【調査・設計・役務等】協力会社調書!$J$37:$K$40)</f>
        <v>0</v>
      </c>
      <c r="DJ7" s="79">
        <f ca="1">SUMIF(B【調査・設計・役務等】協力会社調書!$B$37:$D$40,TEXT(DJ$1,"000")&amp;" "&amp;許可登録・資格一覧!DJ$3,B【調査・設計・役務等】協力会社調書!$E$37:$F$40)+SUMIF(B【調査・設計・役務等】協力会社調書!$G$37:$I$40,TEXT(DJ$1,"000")&amp;" "&amp;許可登録・資格一覧!DJ$3,B【調査・設計・役務等】協力会社調書!$J$37:$K$40)</f>
        <v>0</v>
      </c>
      <c r="DK7" s="79">
        <f ca="1">SUMIF(B【調査・設計・役務等】協力会社調書!$B$37:$D$40,TEXT(DK$1,"000")&amp;" "&amp;許可登録・資格一覧!DK$3,B【調査・設計・役務等】協力会社調書!$E$37:$F$40)+SUMIF(B【調査・設計・役務等】協力会社調書!$G$37:$I$40,TEXT(DK$1,"000")&amp;" "&amp;許可登録・資格一覧!DK$3,B【調査・設計・役務等】協力会社調書!$J$37:$K$40)</f>
        <v>0</v>
      </c>
      <c r="DL7" s="79">
        <f ca="1">SUMIF(B【調査・設計・役務等】協力会社調書!$B$37:$D$40,TEXT(DL$1,"000")&amp;" "&amp;許可登録・資格一覧!DL$3,B【調査・設計・役務等】協力会社調書!$E$37:$F$40)+SUMIF(B【調査・設計・役務等】協力会社調書!$G$37:$I$40,TEXT(DL$1,"000")&amp;" "&amp;許可登録・資格一覧!DL$3,B【調査・設計・役務等】協力会社調書!$J$37:$K$40)</f>
        <v>0</v>
      </c>
      <c r="DM7" s="79">
        <f ca="1">SUMIF(B【調査・設計・役務等】協力会社調書!$B$37:$D$40,TEXT(DM$1,"000")&amp;" "&amp;許可登録・資格一覧!DM$3,B【調査・設計・役務等】協力会社調書!$E$37:$F$40)+SUMIF(B【調査・設計・役務等】協力会社調書!$G$37:$I$40,TEXT(DM$1,"000")&amp;" "&amp;許可登録・資格一覧!DM$3,B【調査・設計・役務等】協力会社調書!$J$37:$K$40)</f>
        <v>0</v>
      </c>
      <c r="DN7" s="79">
        <f ca="1">SUMIF(B【調査・設計・役務等】協力会社調書!$B$37:$D$40,TEXT(DN$1,"000")&amp;" "&amp;許可登録・資格一覧!DN$3,B【調査・設計・役務等】協力会社調書!$E$37:$F$40)+SUMIF(B【調査・設計・役務等】協力会社調書!$G$37:$I$40,TEXT(DN$1,"000")&amp;" "&amp;許可登録・資格一覧!DN$3,B【調査・設計・役務等】協力会社調書!$J$37:$K$40)</f>
        <v>0</v>
      </c>
      <c r="DO7" s="79">
        <f ca="1">SUMIF(B【調査・設計・役務等】協力会社調書!$B$37:$D$40,TEXT(DO$1,"000")&amp;" "&amp;許可登録・資格一覧!DO$3,B【調査・設計・役務等】協力会社調書!$E$37:$F$40)+SUMIF(B【調査・設計・役務等】協力会社調書!$G$37:$I$40,TEXT(DO$1,"000")&amp;" "&amp;許可登録・資格一覧!DO$3,B【調査・設計・役務等】協力会社調書!$J$37:$K$40)</f>
        <v>0</v>
      </c>
      <c r="DP7" s="79">
        <f ca="1">SUMIF(B【調査・設計・役務等】協力会社調書!$B$37:$D$40,TEXT(DP$1,"000")&amp;" "&amp;許可登録・資格一覧!DP$3,B【調査・設計・役務等】協力会社調書!$E$37:$F$40)+SUMIF(B【調査・設計・役務等】協力会社調書!$G$37:$I$40,TEXT(DP$1,"000")&amp;" "&amp;許可登録・資格一覧!DP$3,B【調査・設計・役務等】協力会社調書!$J$37:$K$40)</f>
        <v>0</v>
      </c>
      <c r="DQ7" s="79">
        <f ca="1">SUMIF(B【調査・設計・役務等】協力会社調書!$B$37:$D$40,TEXT(DQ$1,"000")&amp;" "&amp;許可登録・資格一覧!DQ$3,B【調査・設計・役務等】協力会社調書!$E$37:$F$40)+SUMIF(B【調査・設計・役務等】協力会社調書!$G$37:$I$40,TEXT(DQ$1,"000")&amp;" "&amp;許可登録・資格一覧!DQ$3,B【調査・設計・役務等】協力会社調書!$J$37:$K$40)</f>
        <v>0</v>
      </c>
      <c r="DR7" s="79">
        <f ca="1">SUMIF(B【調査・設計・役務等】協力会社調書!$B$37:$D$40,TEXT(DR$1,"000")&amp;" "&amp;許可登録・資格一覧!DR$3,B【調査・設計・役務等】協力会社調書!$E$37:$F$40)+SUMIF(B【調査・設計・役務等】協力会社調書!$G$37:$I$40,TEXT(DR$1,"000")&amp;" "&amp;許可登録・資格一覧!DR$3,B【調査・設計・役務等】協力会社調書!$J$37:$K$40)</f>
        <v>0</v>
      </c>
      <c r="DS7" s="79">
        <f ca="1">SUMIF(B【調査・設計・役務等】協力会社調書!$B$37:$D$40,TEXT(DS$1,"000")&amp;" "&amp;許可登録・資格一覧!DS$3,B【調査・設計・役務等】協力会社調書!$E$37:$F$40)+SUMIF(B【調査・設計・役務等】協力会社調書!$G$37:$I$40,TEXT(DS$1,"000")&amp;" "&amp;許可登録・資格一覧!DS$3,B【調査・設計・役務等】協力会社調書!$J$37:$K$40)</f>
        <v>0</v>
      </c>
      <c r="DT7" s="79">
        <f ca="1">SUMIF(B【調査・設計・役務等】協力会社調書!$B$37:$D$40,TEXT(DT$1,"000")&amp;" "&amp;許可登録・資格一覧!DT$3,B【調査・設計・役務等】協力会社調書!$E$37:$F$40)+SUMIF(B【調査・設計・役務等】協力会社調書!$G$37:$I$40,TEXT(DT$1,"000")&amp;" "&amp;許可登録・資格一覧!DT$3,B【調査・設計・役務等】協力会社調書!$J$37:$K$40)</f>
        <v>0</v>
      </c>
      <c r="DU7" s="79">
        <f ca="1">SUMIF(B【調査・設計・役務等】協力会社調書!$B$37:$D$40,TEXT(DU$1,"000")&amp;" "&amp;許可登録・資格一覧!DU$3,B【調査・設計・役務等】協力会社調書!$E$37:$F$40)+SUMIF(B【調査・設計・役務等】協力会社調書!$G$37:$I$40,TEXT(DU$1,"000")&amp;" "&amp;許可登録・資格一覧!DU$3,B【調査・設計・役務等】協力会社調書!$J$37:$K$40)</f>
        <v>0</v>
      </c>
      <c r="DV7" s="79">
        <f ca="1">SUMIF(B【調査・設計・役務等】協力会社調書!$B$37:$D$40,TEXT(DV$1,"000")&amp;" "&amp;許可登録・資格一覧!DV$3,B【調査・設計・役務等】協力会社調書!$E$37:$F$40)+SUMIF(B【調査・設計・役務等】協力会社調書!$G$37:$I$40,TEXT(DV$1,"000")&amp;" "&amp;許可登録・資格一覧!DV$3,B【調査・設計・役務等】協力会社調書!$J$37:$K$40)</f>
        <v>0</v>
      </c>
      <c r="DW7" s="79">
        <f ca="1">SUMIF(B【調査・設計・役務等】協力会社調書!$B$37:$D$40,TEXT(DW$1,"000")&amp;" "&amp;許可登録・資格一覧!DW$3,B【調査・設計・役務等】協力会社調書!$E$37:$F$40)+SUMIF(B【調査・設計・役務等】協力会社調書!$G$37:$I$40,TEXT(DW$1,"000")&amp;" "&amp;許可登録・資格一覧!DW$3,B【調査・設計・役務等】協力会社調書!$J$37:$K$40)</f>
        <v>0</v>
      </c>
      <c r="DX7" s="79">
        <f ca="1">SUMIF(B【調査・設計・役務等】協力会社調書!$B$37:$D$40,TEXT(DX$1,"000")&amp;" "&amp;許可登録・資格一覧!DX$3,B【調査・設計・役務等】協力会社調書!$E$37:$F$40)+SUMIF(B【調査・設計・役務等】協力会社調書!$G$37:$I$40,TEXT(DX$1,"000")&amp;" "&amp;許可登録・資格一覧!DX$3,B【調査・設計・役務等】協力会社調書!$J$37:$K$40)</f>
        <v>0</v>
      </c>
      <c r="DY7" s="79">
        <f ca="1">SUMIF(B【調査・設計・役務等】協力会社調書!$B$37:$D$40,TEXT(DY$1,"000")&amp;" "&amp;許可登録・資格一覧!DY$3,B【調査・設計・役務等】協力会社調書!$E$37:$F$40)+SUMIF(B【調査・設計・役務等】協力会社調書!$G$37:$I$40,TEXT(DY$1,"000")&amp;" "&amp;許可登録・資格一覧!DY$3,B【調査・設計・役務等】協力会社調書!$J$37:$K$40)</f>
        <v>0</v>
      </c>
      <c r="DZ7" s="79">
        <f ca="1">SUMIF(B【調査・設計・役務等】協力会社調書!$B$37:$D$40,TEXT(DZ$1,"000")&amp;" "&amp;許可登録・資格一覧!DZ$3,B【調査・設計・役務等】協力会社調書!$E$37:$F$40)+SUMIF(B【調査・設計・役務等】協力会社調書!$G$37:$I$40,TEXT(DZ$1,"000")&amp;" "&amp;許可登録・資格一覧!DZ$3,B【調査・設計・役務等】協力会社調書!$J$37:$K$40)</f>
        <v>0</v>
      </c>
      <c r="EA7" s="79">
        <f ca="1">SUMIF(B【調査・設計・役務等】協力会社調書!$B$37:$D$40,TEXT(EA$1,"000")&amp;" "&amp;許可登録・資格一覧!EA$3,B【調査・設計・役務等】協力会社調書!$E$37:$F$40)+SUMIF(B【調査・設計・役務等】協力会社調書!$G$37:$I$40,TEXT(EA$1,"000")&amp;" "&amp;許可登録・資格一覧!EA$3,B【調査・設計・役務等】協力会社調書!$J$37:$K$40)</f>
        <v>0</v>
      </c>
      <c r="EB7" s="79">
        <f ca="1">SUMIF(B【調査・設計・役務等】協力会社調書!$B$37:$D$40,TEXT(EB$1,"000")&amp;" "&amp;許可登録・資格一覧!EB$3,B【調査・設計・役務等】協力会社調書!$E$37:$F$40)+SUMIF(B【調査・設計・役務等】協力会社調書!$G$37:$I$40,TEXT(EB$1,"000")&amp;" "&amp;許可登録・資格一覧!EB$3,B【調査・設計・役務等】協力会社調書!$J$37:$K$40)</f>
        <v>0</v>
      </c>
      <c r="EC7" s="79">
        <f ca="1">SUMIF(B【調査・設計・役務等】協力会社調書!$B$37:$D$40,TEXT(EC$1,"000")&amp;" "&amp;許可登録・資格一覧!EC$3,B【調査・設計・役務等】協力会社調書!$E$37:$F$40)+SUMIF(B【調査・設計・役務等】協力会社調書!$G$37:$I$40,TEXT(EC$1,"000")&amp;" "&amp;許可登録・資格一覧!EC$3,B【調査・設計・役務等】協力会社調書!$J$37:$K$40)</f>
        <v>0</v>
      </c>
      <c r="ED7" s="79">
        <f ca="1">SUMIF(B【調査・設計・役務等】協力会社調書!$B$37:$D$40,TEXT(ED$1,"000")&amp;" "&amp;許可登録・資格一覧!ED$3,B【調査・設計・役務等】協力会社調書!$E$37:$F$40)+SUMIF(B【調査・設計・役務等】協力会社調書!$G$37:$I$40,TEXT(ED$1,"000")&amp;" "&amp;許可登録・資格一覧!ED$3,B【調査・設計・役務等】協力会社調書!$J$37:$K$40)</f>
        <v>0</v>
      </c>
      <c r="EE7" s="79">
        <f ca="1">SUMIF(B【調査・設計・役務等】協力会社調書!$B$37:$D$40,TEXT(EE$1,"000")&amp;" "&amp;許可登録・資格一覧!EE$3,B【調査・設計・役務等】協力会社調書!$E$37:$F$40)+SUMIF(B【調査・設計・役務等】協力会社調書!$G$37:$I$40,TEXT(EE$1,"000")&amp;" "&amp;許可登録・資格一覧!EE$3,B【調査・設計・役務等】協力会社調書!$J$37:$K$40)</f>
        <v>0</v>
      </c>
      <c r="EF7" s="79">
        <f ca="1">SUMIF(B【調査・設計・役務等】協力会社調書!$B$37:$D$40,TEXT(EF$1,"000")&amp;" "&amp;許可登録・資格一覧!EF$3,B【調査・設計・役務等】協力会社調書!$E$37:$F$40)+SUMIF(B【調査・設計・役務等】協力会社調書!$G$37:$I$40,TEXT(EF$1,"000")&amp;" "&amp;許可登録・資格一覧!EF$3,B【調査・設計・役務等】協力会社調書!$J$37:$K$40)</f>
        <v>0</v>
      </c>
      <c r="EG7" s="79">
        <f ca="1">SUMIF(B【調査・設計・役務等】協力会社調書!$B$37:$D$40,TEXT(EG$1,"000")&amp;" "&amp;許可登録・資格一覧!EG$3,B【調査・設計・役務等】協力会社調書!$E$37:$F$40)+SUMIF(B【調査・設計・役務等】協力会社調書!$G$37:$I$40,TEXT(EG$1,"000")&amp;" "&amp;許可登録・資格一覧!EG$3,B【調査・設計・役務等】協力会社調書!$J$37:$K$40)</f>
        <v>0</v>
      </c>
      <c r="EH7" s="79">
        <f ca="1">SUMIF(B【調査・設計・役務等】協力会社調書!$B$37:$D$40,TEXT(EH$1,"000")&amp;" "&amp;許可登録・資格一覧!EH$3,B【調査・設計・役務等】協力会社調書!$E$37:$F$40)+SUMIF(B【調査・設計・役務等】協力会社調書!$G$37:$I$40,TEXT(EH$1,"000")&amp;" "&amp;許可登録・資格一覧!EH$3,B【調査・設計・役務等】協力会社調書!$J$37:$K$40)</f>
        <v>0</v>
      </c>
      <c r="EI7" s="79">
        <f ca="1">SUMIF(B【調査・設計・役務等】協力会社調書!$B$37:$D$40,TEXT(EI$1,"000")&amp;" "&amp;許可登録・資格一覧!EI$3,B【調査・設計・役務等】協力会社調書!$E$37:$F$40)+SUMIF(B【調査・設計・役務等】協力会社調書!$G$37:$I$40,TEXT(EI$1,"000")&amp;" "&amp;許可登録・資格一覧!EI$3,B【調査・設計・役務等】協力会社調書!$J$37:$K$40)</f>
        <v>0</v>
      </c>
      <c r="EJ7" s="79">
        <f ca="1">SUMIF(B【調査・設計・役務等】協力会社調書!$B$37:$D$40,TEXT(EJ$1,"000")&amp;" "&amp;許可登録・資格一覧!EJ$3,B【調査・設計・役務等】協力会社調書!$E$37:$F$40)+SUMIF(B【調査・設計・役務等】協力会社調書!$G$37:$I$40,TEXT(EJ$1,"000")&amp;" "&amp;許可登録・資格一覧!EJ$3,B【調査・設計・役務等】協力会社調書!$J$37:$K$40)</f>
        <v>0</v>
      </c>
      <c r="EK7" s="79">
        <f ca="1">SUMIF(B【調査・設計・役務等】協力会社調書!$B$37:$D$40,TEXT(EK$1,"000")&amp;" "&amp;許可登録・資格一覧!EK$3,B【調査・設計・役務等】協力会社調書!$E$37:$F$40)+SUMIF(B【調査・設計・役務等】協力会社調書!$G$37:$I$40,TEXT(EK$1,"000")&amp;" "&amp;許可登録・資格一覧!EK$3,B【調査・設計・役務等】協力会社調書!$J$37:$K$40)</f>
        <v>0</v>
      </c>
      <c r="EL7" s="79">
        <f ca="1">SUMIF(B【調査・設計・役務等】協力会社調書!$B$37:$D$40,TEXT(EL$1,"000")&amp;" "&amp;許可登録・資格一覧!EL$3,B【調査・設計・役務等】協力会社調書!$E$37:$F$40)+SUMIF(B【調査・設計・役務等】協力会社調書!$G$37:$I$40,TEXT(EL$1,"000")&amp;" "&amp;許可登録・資格一覧!EL$3,B【調査・設計・役務等】協力会社調書!$J$37:$K$40)</f>
        <v>0</v>
      </c>
      <c r="EM7" s="79">
        <f ca="1">SUMIF(B【調査・設計・役務等】協力会社調書!$B$37:$D$40,TEXT(EM$1,"000")&amp;" "&amp;許可登録・資格一覧!EM$3,B【調査・設計・役務等】協力会社調書!$E$37:$F$40)+SUMIF(B【調査・設計・役務等】協力会社調書!$G$37:$I$40,TEXT(EM$1,"000")&amp;" "&amp;許可登録・資格一覧!EM$3,B【調査・設計・役務等】協力会社調書!$J$37:$K$40)</f>
        <v>0</v>
      </c>
      <c r="EN7" s="79">
        <f ca="1">SUMIF(B【調査・設計・役務等】協力会社調書!$B$37:$D$40,TEXT(EN$1,"000")&amp;" "&amp;許可登録・資格一覧!EN$3,B【調査・設計・役務等】協力会社調書!$E$37:$F$40)+SUMIF(B【調査・設計・役務等】協力会社調書!$G$37:$I$40,TEXT(EN$1,"000")&amp;" "&amp;許可登録・資格一覧!EN$3,B【調査・設計・役務等】協力会社調書!$J$37:$K$40)</f>
        <v>0</v>
      </c>
      <c r="EO7" s="79">
        <f ca="1">SUMIF(B【調査・設計・役務等】協力会社調書!$B$37:$D$40,TEXT(EO$1,"000")&amp;" "&amp;許可登録・資格一覧!EO$3,B【調査・設計・役務等】協力会社調書!$E$37:$F$40)+SUMIF(B【調査・設計・役務等】協力会社調書!$G$37:$I$40,TEXT(EO$1,"000")&amp;" "&amp;許可登録・資格一覧!EO$3,B【調査・設計・役務等】協力会社調書!$J$37:$K$40)</f>
        <v>0</v>
      </c>
      <c r="EP7" s="79">
        <f ca="1">SUMIF(B【調査・設計・役務等】協力会社調書!$B$37:$D$40,TEXT(EP$1,"000")&amp;" "&amp;許可登録・資格一覧!EP$3,B【調査・設計・役務等】協力会社調書!$E$37:$F$40)+SUMIF(B【調査・設計・役務等】協力会社調書!$G$37:$I$40,TEXT(EP$1,"000")&amp;" "&amp;許可登録・資格一覧!EP$3,B【調査・設計・役務等】協力会社調書!$J$37:$K$40)</f>
        <v>0</v>
      </c>
      <c r="EQ7" s="79">
        <f ca="1">SUMIF(B【調査・設計・役務等】協力会社調書!$B$37:$D$40,TEXT(EQ$1,"000")&amp;" "&amp;許可登録・資格一覧!EQ$3,B【調査・設計・役務等】協力会社調書!$E$37:$F$40)+SUMIF(B【調査・設計・役務等】協力会社調書!$G$37:$I$40,TEXT(EQ$1,"000")&amp;" "&amp;許可登録・資格一覧!EQ$3,B【調査・設計・役務等】協力会社調書!$J$37:$K$40)</f>
        <v>0</v>
      </c>
      <c r="ER7" s="79">
        <f ca="1">SUMIF(B【調査・設計・役務等】協力会社調書!$B$37:$D$40,TEXT(ER$1,"000")&amp;" "&amp;許可登録・資格一覧!ER$3,B【調査・設計・役務等】協力会社調書!$E$37:$F$40)+SUMIF(B【調査・設計・役務等】協力会社調書!$G$37:$I$40,TEXT(ER$1,"000")&amp;" "&amp;許可登録・資格一覧!ER$3,B【調査・設計・役務等】協力会社調書!$J$37:$K$40)</f>
        <v>0</v>
      </c>
      <c r="ES7" s="79">
        <f ca="1">SUMIF(B【調査・設計・役務等】協力会社調書!$B$37:$D$40,TEXT(ES$1,"000")&amp;" "&amp;許可登録・資格一覧!ES$3,B【調査・設計・役務等】協力会社調書!$E$37:$F$40)+SUMIF(B【調査・設計・役務等】協力会社調書!$G$37:$I$40,TEXT(ES$1,"000")&amp;" "&amp;許可登録・資格一覧!ES$3,B【調査・設計・役務等】協力会社調書!$J$37:$K$40)</f>
        <v>0</v>
      </c>
      <c r="ET7" s="79">
        <f ca="1">SUMIF(B【調査・設計・役務等】協力会社調書!$B$37:$D$40,TEXT(ET$1,"000")&amp;" "&amp;許可登録・資格一覧!ET$3,B【調査・設計・役務等】協力会社調書!$E$37:$F$40)+SUMIF(B【調査・設計・役務等】協力会社調書!$G$37:$I$40,TEXT(ET$1,"000")&amp;" "&amp;許可登録・資格一覧!ET$3,B【調査・設計・役務等】協力会社調書!$J$37:$K$40)</f>
        <v>0</v>
      </c>
      <c r="EU7" s="79">
        <f ca="1">SUMIF(B【調査・設計・役務等】協力会社調書!$B$37:$D$40,TEXT(EU$1,"000")&amp;" "&amp;許可登録・資格一覧!EU$3,B【調査・設計・役務等】協力会社調書!$E$37:$F$40)+SUMIF(B【調査・設計・役務等】協力会社調書!$G$37:$I$40,TEXT(EU$1,"000")&amp;" "&amp;許可登録・資格一覧!EU$3,B【調査・設計・役務等】協力会社調書!$J$37:$K$40)</f>
        <v>0</v>
      </c>
      <c r="EV7" s="79">
        <f ca="1">SUMIF(B【調査・設計・役務等】協力会社調書!$B$37:$D$40,TEXT(EV$1,"000")&amp;" "&amp;許可登録・資格一覧!EV$3,B【調査・設計・役務等】協力会社調書!$E$37:$F$40)+SUMIF(B【調査・設計・役務等】協力会社調書!$G$37:$I$40,TEXT(EV$1,"000")&amp;" "&amp;許可登録・資格一覧!EV$3,B【調査・設計・役務等】協力会社調書!$J$37:$K$40)</f>
        <v>0</v>
      </c>
      <c r="EW7" s="79">
        <f ca="1">SUMIF(B【調査・設計・役務等】協力会社調書!$B$37:$D$40,TEXT(EW$1,"000")&amp;" "&amp;許可登録・資格一覧!EW$3,B【調査・設計・役務等】協力会社調書!$E$37:$F$40)+SUMIF(B【調査・設計・役務等】協力会社調書!$G$37:$I$40,TEXT(EW$1,"000")&amp;" "&amp;許可登録・資格一覧!EW$3,B【調査・設計・役務等】協力会社調書!$J$37:$K$40)</f>
        <v>0</v>
      </c>
      <c r="EX7" s="79">
        <f ca="1">SUMIF(B【調査・設計・役務等】協力会社調書!$B$37:$D$40,TEXT(EX$1,"000")&amp;" "&amp;許可登録・資格一覧!EX$3,B【調査・設計・役務等】協力会社調書!$E$37:$F$40)+SUMIF(B【調査・設計・役務等】協力会社調書!$G$37:$I$40,TEXT(EX$1,"000")&amp;" "&amp;許可登録・資格一覧!EX$3,B【調査・設計・役務等】協力会社調書!$J$37:$K$40)</f>
        <v>0</v>
      </c>
      <c r="EY7" s="79">
        <f ca="1">SUMIF(B【調査・設計・役務等】協力会社調書!$B$37:$D$40,TEXT(EY$1,"000")&amp;" "&amp;許可登録・資格一覧!EY$3,B【調査・設計・役務等】協力会社調書!$E$37:$F$40)+SUMIF(B【調査・設計・役務等】協力会社調書!$G$37:$I$40,TEXT(EY$1,"000")&amp;" "&amp;許可登録・資格一覧!EY$3,B【調査・設計・役務等】協力会社調書!$J$37:$K$40)</f>
        <v>0</v>
      </c>
      <c r="EZ7" s="79">
        <f ca="1">SUMIF(B【調査・設計・役務等】協力会社調書!$B$37:$D$40,TEXT(EZ$1,"000")&amp;" "&amp;許可登録・資格一覧!EZ$3,B【調査・設計・役務等】協力会社調書!$E$37:$F$40)+SUMIF(B【調査・設計・役務等】協力会社調書!$G$37:$I$40,TEXT(EZ$1,"000")&amp;" "&amp;許可登録・資格一覧!EZ$3,B【調査・設計・役務等】協力会社調書!$J$37:$K$40)</f>
        <v>0</v>
      </c>
      <c r="FA7" s="79">
        <f ca="1">SUMIF(B【調査・設計・役務等】協力会社調書!$B$37:$D$40,TEXT(FA$1,"000")&amp;" "&amp;許可登録・資格一覧!FA$3,B【調査・設計・役務等】協力会社調書!$E$37:$F$40)+SUMIF(B【調査・設計・役務等】協力会社調書!$G$37:$I$40,TEXT(FA$1,"000")&amp;" "&amp;許可登録・資格一覧!FA$3,B【調査・設計・役務等】協力会社調書!$J$37:$K$40)</f>
        <v>0</v>
      </c>
      <c r="FB7" s="79">
        <f ca="1">SUMIF(B【調査・設計・役務等】協力会社調書!$B$37:$D$40,TEXT(FB$1,"000")&amp;" "&amp;許可登録・資格一覧!FB$3,B【調査・設計・役務等】協力会社調書!$E$37:$F$40)+SUMIF(B【調査・設計・役務等】協力会社調書!$G$37:$I$40,TEXT(FB$1,"000")&amp;" "&amp;許可登録・資格一覧!FB$3,B【調査・設計・役務等】協力会社調書!$J$37:$K$40)</f>
        <v>0</v>
      </c>
      <c r="FC7" s="79">
        <f ca="1">SUMIF(B【調査・設計・役務等】協力会社調書!$B$37:$D$40,TEXT(FC$1,"000")&amp;" "&amp;許可登録・資格一覧!FC$3,B【調査・設計・役務等】協力会社調書!$E$37:$F$40)+SUMIF(B【調査・設計・役務等】協力会社調書!$G$37:$I$40,TEXT(FC$1,"000")&amp;" "&amp;許可登録・資格一覧!FC$3,B【調査・設計・役務等】協力会社調書!$J$37:$K$40)</f>
        <v>0</v>
      </c>
      <c r="FD7" s="79">
        <f ca="1">SUMIF(B【調査・設計・役務等】協力会社調書!$B$37:$D$40,TEXT(FD$1,"000")&amp;" "&amp;許可登録・資格一覧!FD$3,B【調査・設計・役務等】協力会社調書!$E$37:$F$40)+SUMIF(B【調査・設計・役務等】協力会社調書!$G$37:$I$40,TEXT(FD$1,"000")&amp;" "&amp;許可登録・資格一覧!FD$3,B【調査・設計・役務等】協力会社調書!$J$37:$K$40)</f>
        <v>0</v>
      </c>
      <c r="FE7" s="79">
        <f ca="1">SUMIF(B【調査・設計・役務等】協力会社調書!$B$37:$D$40,TEXT(FE$1,"000")&amp;" "&amp;許可登録・資格一覧!FE$3,B【調査・設計・役務等】協力会社調書!$E$37:$F$40)+SUMIF(B【調査・設計・役務等】協力会社調書!$G$37:$I$40,TEXT(FE$1,"000")&amp;" "&amp;許可登録・資格一覧!FE$3,B【調査・設計・役務等】協力会社調書!$J$37:$K$40)</f>
        <v>0</v>
      </c>
      <c r="FF7" s="79">
        <f ca="1">SUMIF(B【調査・設計・役務等】協力会社調書!$B$37:$D$40,TEXT(FF$1,"000")&amp;" "&amp;許可登録・資格一覧!FF$3,B【調査・設計・役務等】協力会社調書!$E$37:$F$40)+SUMIF(B【調査・設計・役務等】協力会社調書!$G$37:$I$40,TEXT(FF$1,"000")&amp;" "&amp;許可登録・資格一覧!FF$3,B【調査・設計・役務等】協力会社調書!$J$37:$K$40)</f>
        <v>0</v>
      </c>
      <c r="FG7" s="79">
        <f ca="1">SUMIF(B【調査・設計・役務等】協力会社調書!$B$37:$D$40,TEXT(FG$1,"000")&amp;" "&amp;許可登録・資格一覧!FG$3,B【調査・設計・役務等】協力会社調書!$E$37:$F$40)+SUMIF(B【調査・設計・役務等】協力会社調書!$G$37:$I$40,TEXT(FG$1,"000")&amp;" "&amp;許可登録・資格一覧!FG$3,B【調査・設計・役務等】協力会社調書!$J$37:$K$40)</f>
        <v>0</v>
      </c>
      <c r="FH7" s="79">
        <f ca="1">SUMIF(B【調査・設計・役務等】協力会社調書!$B$37:$D$40,TEXT(FH$1,"000")&amp;" "&amp;許可登録・資格一覧!FH$3,B【調査・設計・役務等】協力会社調書!$E$37:$F$40)+SUMIF(B【調査・設計・役務等】協力会社調書!$G$37:$I$40,TEXT(FH$1,"000")&amp;" "&amp;許可登録・資格一覧!FH$3,B【調査・設計・役務等】協力会社調書!$J$37:$K$40)</f>
        <v>0</v>
      </c>
      <c r="FI7" s="79">
        <f ca="1">SUMIF(B【調査・設計・役務等】協力会社調書!$B$37:$D$40,TEXT(FI$1,"000")&amp;" "&amp;許可登録・資格一覧!FI$3,B【調査・設計・役務等】協力会社調書!$E$37:$F$40)+SUMIF(B【調査・設計・役務等】協力会社調書!$G$37:$I$40,TEXT(FI$1,"000")&amp;" "&amp;許可登録・資格一覧!FI$3,B【調査・設計・役務等】協力会社調書!$J$37:$K$40)</f>
        <v>0</v>
      </c>
      <c r="FJ7" s="79">
        <f ca="1">SUMIF(B【調査・設計・役務等】協力会社調書!$B$37:$D$40,TEXT(FJ$1,"000")&amp;" "&amp;許可登録・資格一覧!FJ$3,B【調査・設計・役務等】協力会社調書!$E$37:$F$40)+SUMIF(B【調査・設計・役務等】協力会社調書!$G$37:$I$40,TEXT(FJ$1,"000")&amp;" "&amp;許可登録・資格一覧!FJ$3,B【調査・設計・役務等】協力会社調書!$J$37:$K$40)</f>
        <v>0</v>
      </c>
      <c r="FK7" s="79">
        <f ca="1">SUMIF(B【調査・設計・役務等】協力会社調書!$B$37:$D$40,TEXT(FK$1,"000")&amp;" "&amp;許可登録・資格一覧!FK$3,B【調査・設計・役務等】協力会社調書!$E$37:$F$40)+SUMIF(B【調査・設計・役務等】協力会社調書!$G$37:$I$40,TEXT(FK$1,"000")&amp;" "&amp;許可登録・資格一覧!FK$3,B【調査・設計・役務等】協力会社調書!$J$37:$K$40)</f>
        <v>0</v>
      </c>
      <c r="FL7" s="79">
        <f ca="1">SUMIF(B【調査・設計・役務等】協力会社調書!$B$37:$D$40,TEXT(FL$1,"000")&amp;" "&amp;許可登録・資格一覧!FL$3,B【調査・設計・役務等】協力会社調書!$E$37:$F$40)+SUMIF(B【調査・設計・役務等】協力会社調書!$G$37:$I$40,TEXT(FL$1,"000")&amp;" "&amp;許可登録・資格一覧!FL$3,B【調査・設計・役務等】協力会社調書!$J$37:$K$40)</f>
        <v>0</v>
      </c>
      <c r="FM7" s="79">
        <f ca="1">SUMIF(B【調査・設計・役務等】協力会社調書!$B$37:$D$40,TEXT(FM$1,"000")&amp;" "&amp;許可登録・資格一覧!FM$3,B【調査・設計・役務等】協力会社調書!$E$37:$F$40)+SUMIF(B【調査・設計・役務等】協力会社調書!$G$37:$I$40,TEXT(FM$1,"000")&amp;" "&amp;許可登録・資格一覧!FM$3,B【調査・設計・役務等】協力会社調書!$J$37:$K$40)</f>
        <v>0</v>
      </c>
      <c r="FN7" s="79">
        <f ca="1">SUMIF(B【調査・設計・役務等】協力会社調書!$B$37:$D$40,TEXT(FN$1,"000")&amp;" "&amp;許可登録・資格一覧!FN$3,B【調査・設計・役務等】協力会社調書!$E$37:$F$40)+SUMIF(B【調査・設計・役務等】協力会社調書!$G$37:$I$40,TEXT(FN$1,"000")&amp;" "&amp;許可登録・資格一覧!FN$3,B【調査・設計・役務等】協力会社調書!$J$37:$K$40)</f>
        <v>0</v>
      </c>
      <c r="FO7" s="79">
        <f ca="1">SUMIF(B【調査・設計・役務等】協力会社調書!$B$37:$D$40,TEXT(FO$1,"000")&amp;" "&amp;許可登録・資格一覧!FO$3,B【調査・設計・役務等】協力会社調書!$E$37:$F$40)+SUMIF(B【調査・設計・役務等】協力会社調書!$G$37:$I$40,TEXT(FO$1,"000")&amp;" "&amp;許可登録・資格一覧!FO$3,B【調査・設計・役務等】協力会社調書!$J$37:$K$40)</f>
        <v>0</v>
      </c>
      <c r="FP7" s="79">
        <f ca="1">SUMIF(B【調査・設計・役務等】協力会社調書!$B$37:$D$40,TEXT(FP$1,"000")&amp;" "&amp;許可登録・資格一覧!FP$3,B【調査・設計・役務等】協力会社調書!$E$37:$F$40)+SUMIF(B【調査・設計・役務等】協力会社調書!$G$37:$I$40,TEXT(FP$1,"000")&amp;" "&amp;許可登録・資格一覧!FP$3,B【調査・設計・役務等】協力会社調書!$J$37:$K$40)</f>
        <v>0</v>
      </c>
      <c r="FQ7" s="79">
        <f ca="1">SUMIF(B【調査・設計・役務等】協力会社調書!$B$37:$D$40,TEXT(FQ$1,"000")&amp;" "&amp;許可登録・資格一覧!FQ$3,B【調査・設計・役務等】協力会社調書!$E$37:$F$40)+SUMIF(B【調査・設計・役務等】協力会社調書!$G$37:$I$40,TEXT(FQ$1,"000")&amp;" "&amp;許可登録・資格一覧!FQ$3,B【調査・設計・役務等】協力会社調書!$J$37:$K$40)</f>
        <v>0</v>
      </c>
      <c r="FR7" s="79">
        <f ca="1">SUMIF(B【調査・設計・役務等】協力会社調書!$B$37:$D$40,TEXT(FR$1,"000")&amp;" "&amp;許可登録・資格一覧!FR$3,B【調査・設計・役務等】協力会社調書!$E$37:$F$40)+SUMIF(B【調査・設計・役務等】協力会社調書!$G$37:$I$40,TEXT(FR$1,"000")&amp;" "&amp;許可登録・資格一覧!FR$3,B【調査・設計・役務等】協力会社調書!$J$37:$K$40)</f>
        <v>0</v>
      </c>
      <c r="FS7" s="79">
        <f ca="1">SUMIF(B【調査・設計・役務等】協力会社調書!$B$37:$D$40,TEXT(FS$1,"000")&amp;" "&amp;許可登録・資格一覧!FS$3,B【調査・設計・役務等】協力会社調書!$E$37:$F$40)+SUMIF(B【調査・設計・役務等】協力会社調書!$G$37:$I$40,TEXT(FS$1,"000")&amp;" "&amp;許可登録・資格一覧!FS$3,B【調査・設計・役務等】協力会社調書!$J$37:$K$40)</f>
        <v>0</v>
      </c>
      <c r="FT7" s="79">
        <f ca="1">SUMIF(B【調査・設計・役務等】協力会社調書!$B$37:$D$40,TEXT(FT$1,"000")&amp;" "&amp;許可登録・資格一覧!FT$3,B【調査・設計・役務等】協力会社調書!$E$37:$F$40)+SUMIF(B【調査・設計・役務等】協力会社調書!$G$37:$I$40,TEXT(FT$1,"000")&amp;" "&amp;許可登録・資格一覧!FT$3,B【調査・設計・役務等】協力会社調書!$J$37:$K$40)</f>
        <v>0</v>
      </c>
      <c r="FU7" s="79">
        <f ca="1">SUMIF(B【調査・設計・役務等】協力会社調書!$B$37:$D$40,TEXT(FU$1,"000")&amp;" "&amp;許可登録・資格一覧!FU$3,B【調査・設計・役務等】協力会社調書!$E$37:$F$40)+SUMIF(B【調査・設計・役務等】協力会社調書!$G$37:$I$40,TEXT(FU$1,"000")&amp;" "&amp;許可登録・資格一覧!FU$3,B【調査・設計・役務等】協力会社調書!$J$37:$K$40)</f>
        <v>0</v>
      </c>
      <c r="FV7" s="79">
        <f ca="1">SUMIF(B【調査・設計・役務等】協力会社調書!$B$37:$D$40,TEXT(FV$1,"000")&amp;" "&amp;許可登録・資格一覧!FV$3,B【調査・設計・役務等】協力会社調書!$E$37:$F$40)+SUMIF(B【調査・設計・役務等】協力会社調書!$G$37:$I$40,TEXT(FV$1,"000")&amp;" "&amp;許可登録・資格一覧!FV$3,B【調査・設計・役務等】協力会社調書!$J$37:$K$40)</f>
        <v>0</v>
      </c>
      <c r="FW7" s="79">
        <f ca="1">SUMIF(B【調査・設計・役務等】協力会社調書!$B$37:$D$40,TEXT(FW$1,"000")&amp;" "&amp;許可登録・資格一覧!FW$3,B【調査・設計・役務等】協力会社調書!$E$37:$F$40)+SUMIF(B【調査・設計・役務等】協力会社調書!$G$37:$I$40,TEXT(FW$1,"000")&amp;" "&amp;許可登録・資格一覧!FW$3,B【調査・設計・役務等】協力会社調書!$J$37:$K$40)</f>
        <v>0</v>
      </c>
      <c r="FX7" s="79">
        <f ca="1">SUMIF(B【調査・設計・役務等】協力会社調書!$B$37:$D$40,TEXT(FX$1,"000")&amp;" "&amp;許可登録・資格一覧!FX$3,B【調査・設計・役務等】協力会社調書!$E$37:$F$40)+SUMIF(B【調査・設計・役務等】協力会社調書!$G$37:$I$40,TEXT(FX$1,"000")&amp;" "&amp;許可登録・資格一覧!FX$3,B【調査・設計・役務等】協力会社調書!$J$37:$K$40)</f>
        <v>0</v>
      </c>
      <c r="FY7" s="79">
        <f ca="1">SUMIF(B【調査・設計・役務等】協力会社調書!$B$37:$D$40,TEXT(FY$1,"000")&amp;" "&amp;許可登録・資格一覧!FY$3,B【調査・設計・役務等】協力会社調書!$E$37:$F$40)+SUMIF(B【調査・設計・役務等】協力会社調書!$G$37:$I$40,TEXT(FY$1,"000")&amp;" "&amp;許可登録・資格一覧!FY$3,B【調査・設計・役務等】協力会社調書!$J$37:$K$40)</f>
        <v>0</v>
      </c>
      <c r="FZ7" s="79">
        <f ca="1">SUMIF(B【調査・設計・役務等】協力会社調書!$B$37:$D$40,TEXT(FZ$1,"000")&amp;" "&amp;許可登録・資格一覧!FZ$3,B【調査・設計・役務等】協力会社調書!$E$37:$F$40)+SUMIF(B【調査・設計・役務等】協力会社調書!$G$37:$I$40,TEXT(FZ$1,"000")&amp;" "&amp;許可登録・資格一覧!FZ$3,B【調査・設計・役務等】協力会社調書!$J$37:$K$40)</f>
        <v>0</v>
      </c>
      <c r="GA7" s="79">
        <f ca="1">SUMIF(B【調査・設計・役務等】協力会社調書!$B$37:$D$40,TEXT(GA$1,"000")&amp;" "&amp;許可登録・資格一覧!GA$3,B【調査・設計・役務等】協力会社調書!$E$37:$F$40)+SUMIF(B【調査・設計・役務等】協力会社調書!$G$37:$I$40,TEXT(GA$1,"000")&amp;" "&amp;許可登録・資格一覧!GA$3,B【調査・設計・役務等】協力会社調書!$J$37:$K$40)</f>
        <v>0</v>
      </c>
      <c r="GB7" s="79">
        <f ca="1">SUMIF(B【調査・設計・役務等】協力会社調書!$B$37:$D$40,TEXT(GB$1,"000")&amp;" "&amp;許可登録・資格一覧!GB$3,B【調査・設計・役務等】協力会社調書!$E$37:$F$40)+SUMIF(B【調査・設計・役務等】協力会社調書!$G$37:$I$40,TEXT(GB$1,"000")&amp;" "&amp;許可登録・資格一覧!GB$3,B【調査・設計・役務等】協力会社調書!$J$37:$K$40)</f>
        <v>0</v>
      </c>
      <c r="GC7" s="79">
        <f ca="1">SUMIF(B【調査・設計・役務等】協力会社調書!$B$37:$D$40,TEXT(GC$1,"000")&amp;" "&amp;許可登録・資格一覧!GC$3,B【調査・設計・役務等】協力会社調書!$E$37:$F$40)+SUMIF(B【調査・設計・役務等】協力会社調書!$G$37:$I$40,TEXT(GC$1,"000")&amp;" "&amp;許可登録・資格一覧!GC$3,B【調査・設計・役務等】協力会社調書!$J$37:$K$40)</f>
        <v>0</v>
      </c>
      <c r="GD7" s="79">
        <f ca="1">SUMIF(B【調査・設計・役務等】協力会社調書!$B$37:$D$40,TEXT(GD$1,"000")&amp;" "&amp;許可登録・資格一覧!GD$3,B【調査・設計・役務等】協力会社調書!$E$37:$F$40)+SUMIF(B【調査・設計・役務等】協力会社調書!$G$37:$I$40,TEXT(GD$1,"000")&amp;" "&amp;許可登録・資格一覧!GD$3,B【調査・設計・役務等】協力会社調書!$J$37:$K$40)</f>
        <v>0</v>
      </c>
      <c r="GE7" s="79">
        <f ca="1">SUMIF(B【調査・設計・役務等】協力会社調書!$B$37:$D$40,TEXT(GE$1,"000")&amp;" "&amp;許可登録・資格一覧!GE$3,B【調査・設計・役務等】協力会社調書!$E$37:$F$40)+SUMIF(B【調査・設計・役務等】協力会社調書!$G$37:$I$40,TEXT(GE$1,"000")&amp;" "&amp;許可登録・資格一覧!GE$3,B【調査・設計・役務等】協力会社調書!$J$37:$K$40)</f>
        <v>0</v>
      </c>
      <c r="GF7" s="79">
        <f ca="1">SUMIF(B【調査・設計・役務等】協力会社調書!$B$37:$D$40,TEXT(GF$1,"000")&amp;" "&amp;許可登録・資格一覧!GF$3,B【調査・設計・役務等】協力会社調書!$E$37:$F$40)+SUMIF(B【調査・設計・役務等】協力会社調書!$G$37:$I$40,TEXT(GF$1,"000")&amp;" "&amp;許可登録・資格一覧!GF$3,B【調査・設計・役務等】協力会社調書!$J$37:$K$40)</f>
        <v>0</v>
      </c>
      <c r="GG7" s="79">
        <f ca="1">SUMIF(B【調査・設計・役務等】協力会社調書!$B$37:$D$40,TEXT(GG$1,"000")&amp;" "&amp;許可登録・資格一覧!GG$3,B【調査・設計・役務等】協力会社調書!$E$37:$F$40)+SUMIF(B【調査・設計・役務等】協力会社調書!$G$37:$I$40,TEXT(GG$1,"000")&amp;" "&amp;許可登録・資格一覧!GG$3,B【調査・設計・役務等】協力会社調書!$J$37:$K$40)</f>
        <v>0</v>
      </c>
      <c r="GH7" s="79">
        <f ca="1">SUMIF(B【調査・設計・役務等】協力会社調書!$B$37:$D$40,TEXT(GH$1,"000")&amp;" "&amp;許可登録・資格一覧!GH$3,B【調査・設計・役務等】協力会社調書!$E$37:$F$40)+SUMIF(B【調査・設計・役務等】協力会社調書!$G$37:$I$40,TEXT(GH$1,"000")&amp;" "&amp;許可登録・資格一覧!GH$3,B【調査・設計・役務等】協力会社調書!$J$37:$K$40)</f>
        <v>0</v>
      </c>
      <c r="GI7" s="79">
        <f ca="1">SUMIF(B【調査・設計・役務等】協力会社調書!$B$37:$D$40,TEXT(GI$1,"000")&amp;" "&amp;許可登録・資格一覧!GI$3,B【調査・設計・役務等】協力会社調書!$E$37:$F$40)+SUMIF(B【調査・設計・役務等】協力会社調書!$G$37:$I$40,TEXT(GI$1,"000")&amp;" "&amp;許可登録・資格一覧!GI$3,B【調査・設計・役務等】協力会社調書!$J$37:$K$40)</f>
        <v>0</v>
      </c>
      <c r="GJ7" s="79">
        <f ca="1">SUMIF(B【調査・設計・役務等】協力会社調書!$B$37:$D$40,TEXT(GJ$1,"000")&amp;" "&amp;許可登録・資格一覧!GJ$3,B【調査・設計・役務等】協力会社調書!$E$37:$F$40)+SUMIF(B【調査・設計・役務等】協力会社調書!$G$37:$I$40,TEXT(GJ$1,"000")&amp;" "&amp;許可登録・資格一覧!GJ$3,B【調査・設計・役務等】協力会社調書!$J$37:$K$40)</f>
        <v>0</v>
      </c>
      <c r="GK7" s="79">
        <f ca="1">SUMIF(B【調査・設計・役務等】協力会社調書!$B$37:$D$40,TEXT(GK$1,"000")&amp;" "&amp;許可登録・資格一覧!GK$3,B【調査・設計・役務等】協力会社調書!$E$37:$F$40)+SUMIF(B【調査・設計・役務等】協力会社調書!$G$37:$I$40,TEXT(GK$1,"000")&amp;" "&amp;許可登録・資格一覧!GK$3,B【調査・設計・役務等】協力会社調書!$J$37:$K$40)</f>
        <v>0</v>
      </c>
      <c r="GL7" s="79">
        <f ca="1">SUMIF(B【調査・設計・役務等】協力会社調書!$B$37:$D$40,TEXT(GL$1,"000")&amp;" "&amp;許可登録・資格一覧!GL$3,B【調査・設計・役務等】協力会社調書!$E$37:$F$40)+SUMIF(B【調査・設計・役務等】協力会社調書!$G$37:$I$40,TEXT(GL$1,"000")&amp;" "&amp;許可登録・資格一覧!GL$3,B【調査・設計・役務等】協力会社調書!$J$37:$K$40)</f>
        <v>0</v>
      </c>
      <c r="GM7" s="79">
        <f ca="1">SUMIF(B【調査・設計・役務等】協力会社調書!$B$37:$D$40,TEXT(GM$1,"000")&amp;" "&amp;許可登録・資格一覧!GM$3,B【調査・設計・役務等】協力会社調書!$E$37:$F$40)+SUMIF(B【調査・設計・役務等】協力会社調書!$G$37:$I$40,TEXT(GM$1,"000")&amp;" "&amp;許可登録・資格一覧!GM$3,B【調査・設計・役務等】協力会社調書!$J$37:$K$40)</f>
        <v>0</v>
      </c>
      <c r="GN7" s="79">
        <f ca="1">SUMIF(B【調査・設計・役務等】協力会社調書!$B$37:$D$40,TEXT(GN$1,"000")&amp;" "&amp;許可登録・資格一覧!GN$3,B【調査・設計・役務等】協力会社調書!$E$37:$F$40)+SUMIF(B【調査・設計・役務等】協力会社調書!$G$37:$I$40,TEXT(GN$1,"000")&amp;" "&amp;許可登録・資格一覧!GN$3,B【調査・設計・役務等】協力会社調書!$J$37:$K$40)</f>
        <v>0</v>
      </c>
      <c r="GO7" s="79">
        <f ca="1">SUMIF(B【調査・設計・役務等】協力会社調書!$B$37:$D$40,TEXT(GO$1,"000")&amp;" "&amp;許可登録・資格一覧!GO$3,B【調査・設計・役務等】協力会社調書!$E$37:$F$40)+SUMIF(B【調査・設計・役務等】協力会社調書!$G$37:$I$40,TEXT(GO$1,"000")&amp;" "&amp;許可登録・資格一覧!GO$3,B【調査・設計・役務等】協力会社調書!$J$37:$K$40)</f>
        <v>0</v>
      </c>
      <c r="GP7" s="79">
        <f ca="1">SUMIF(B【調査・設計・役務等】協力会社調書!$B$37:$D$40,TEXT(GP$1,"000")&amp;" "&amp;許可登録・資格一覧!GP$3,B【調査・設計・役務等】協力会社調書!$E$37:$F$40)+SUMIF(B【調査・設計・役務等】協力会社調書!$G$37:$I$40,TEXT(GP$1,"000")&amp;" "&amp;許可登録・資格一覧!GP$3,B【調査・設計・役務等】協力会社調書!$J$37:$K$40)</f>
        <v>0</v>
      </c>
      <c r="GQ7" s="79">
        <f ca="1">SUMIF(B【調査・設計・役務等】協力会社調書!$B$37:$D$40,TEXT(GQ$1,"000")&amp;" "&amp;許可登録・資格一覧!GQ$3,B【調査・設計・役務等】協力会社調書!$E$37:$F$40)+SUMIF(B【調査・設計・役務等】協力会社調書!$G$37:$I$40,TEXT(GQ$1,"000")&amp;" "&amp;許可登録・資格一覧!GQ$3,B【調査・設計・役務等】協力会社調書!$J$37:$K$40)</f>
        <v>0</v>
      </c>
      <c r="GR7" s="79">
        <f ca="1">SUMIF(B【調査・設計・役務等】協力会社調書!$B$37:$D$40,TEXT(GR$1,"000")&amp;" "&amp;許可登録・資格一覧!GR$3,B【調査・設計・役務等】協力会社調書!$E$37:$F$40)+SUMIF(B【調査・設計・役務等】協力会社調書!$G$37:$I$40,TEXT(GR$1,"000")&amp;" "&amp;許可登録・資格一覧!GR$3,B【調査・設計・役務等】協力会社調書!$J$37:$K$40)</f>
        <v>0</v>
      </c>
      <c r="GS7" s="79">
        <f ca="1">SUMIF(B【調査・設計・役務等】協力会社調書!$B$37:$D$40,TEXT(GS$1,"000")&amp;" "&amp;許可登録・資格一覧!GS$3,B【調査・設計・役務等】協力会社調書!$E$37:$F$40)+SUMIF(B【調査・設計・役務等】協力会社調書!$G$37:$I$40,TEXT(GS$1,"000")&amp;" "&amp;許可登録・資格一覧!GS$3,B【調査・設計・役務等】協力会社調書!$J$37:$K$40)</f>
        <v>0</v>
      </c>
      <c r="GT7" s="79">
        <f ca="1">SUMIF(B【調査・設計・役務等】協力会社調書!$B$37:$D$40,TEXT(GT$1,"000")&amp;" "&amp;許可登録・資格一覧!GT$3,B【調査・設計・役務等】協力会社調書!$E$37:$F$40)+SUMIF(B【調査・設計・役務等】協力会社調書!$G$37:$I$40,TEXT(GT$1,"000")&amp;" "&amp;許可登録・資格一覧!GT$3,B【調査・設計・役務等】協力会社調書!$J$37:$K$40)</f>
        <v>0</v>
      </c>
      <c r="GU7" s="79">
        <f ca="1">SUMIF(B【調査・設計・役務等】協力会社調書!$B$37:$D$40,TEXT(GU$1,"000")&amp;" "&amp;許可登録・資格一覧!GU$3,B【調査・設計・役務等】協力会社調書!$E$37:$F$40)+SUMIF(B【調査・設計・役務等】協力会社調書!$G$37:$I$40,TEXT(GU$1,"000")&amp;" "&amp;許可登録・資格一覧!GU$3,B【調査・設計・役務等】協力会社調書!$J$37:$K$40)</f>
        <v>0</v>
      </c>
      <c r="GV7" s="79">
        <f ca="1">SUMIF(B【調査・設計・役務等】協力会社調書!$B$37:$D$40,TEXT(GV$1,"000")&amp;" "&amp;許可登録・資格一覧!GV$3,B【調査・設計・役務等】協力会社調書!$E$37:$F$40)+SUMIF(B【調査・設計・役務等】協力会社調書!$G$37:$I$40,TEXT(GV$1,"000")&amp;" "&amp;許可登録・資格一覧!GV$3,B【調査・設計・役務等】協力会社調書!$J$37:$K$40)</f>
        <v>0</v>
      </c>
      <c r="GW7" s="79">
        <f ca="1">SUMIF(B【調査・設計・役務等】協力会社調書!$B$37:$D$40,TEXT(GW$1,"000")&amp;" "&amp;許可登録・資格一覧!GW$3,B【調査・設計・役務等】協力会社調書!$E$37:$F$40)+SUMIF(B【調査・設計・役務等】協力会社調書!$G$37:$I$40,TEXT(GW$1,"000")&amp;" "&amp;許可登録・資格一覧!GW$3,B【調査・設計・役務等】協力会社調書!$J$37:$K$40)</f>
        <v>0</v>
      </c>
      <c r="GX7" s="79">
        <f ca="1">SUMIF(B【調査・設計・役務等】協力会社調書!$B$37:$D$40,TEXT(GX$1,"000")&amp;" "&amp;許可登録・資格一覧!GX$3,B【調査・設計・役務等】協力会社調書!$E$37:$F$40)+SUMIF(B【調査・設計・役務等】協力会社調書!$G$37:$I$40,TEXT(GX$1,"000")&amp;" "&amp;許可登録・資格一覧!GX$3,B【調査・設計・役務等】協力会社調書!$J$37:$K$40)</f>
        <v>0</v>
      </c>
      <c r="GY7" s="79">
        <f ca="1">SUMIF(B【調査・設計・役務等】協力会社調書!$B$37:$D$40,TEXT(GY$1,"000")&amp;" "&amp;許可登録・資格一覧!GY$3,B【調査・設計・役務等】協力会社調書!$E$37:$F$40)+SUMIF(B【調査・設計・役務等】協力会社調書!$G$37:$I$40,TEXT(GY$1,"000")&amp;" "&amp;許可登録・資格一覧!GY$3,B【調査・設計・役務等】協力会社調書!$J$37:$K$40)</f>
        <v>0</v>
      </c>
      <c r="GZ7" s="79">
        <f ca="1">SUMIF(B【調査・設計・役務等】協力会社調書!$B$37:$D$40,TEXT(GZ$1,"000")&amp;" "&amp;許可登録・資格一覧!GZ$3,B【調査・設計・役務等】協力会社調書!$E$37:$F$40)+SUMIF(B【調査・設計・役務等】協力会社調書!$G$37:$I$40,TEXT(GZ$1,"000")&amp;" "&amp;許可登録・資格一覧!GZ$3,B【調査・設計・役務等】協力会社調書!$J$37:$K$40)</f>
        <v>0</v>
      </c>
      <c r="HA7" s="79">
        <f ca="1">SUMIF(B【調査・設計・役務等】協力会社調書!$B$37:$D$40,TEXT(HA$1,"000")&amp;" "&amp;許可登録・資格一覧!HA$3,B【調査・設計・役務等】協力会社調書!$E$37:$F$40)+SUMIF(B【調査・設計・役務等】協力会社調書!$G$37:$I$40,TEXT(HA$1,"000")&amp;" "&amp;許可登録・資格一覧!HA$3,B【調査・設計・役務等】協力会社調書!$J$37:$K$40)</f>
        <v>0</v>
      </c>
      <c r="HB7" s="79">
        <f ca="1">SUMIF(B【調査・設計・役務等】協力会社調書!$B$37:$D$40,TEXT(HB$1,"000")&amp;" "&amp;許可登録・資格一覧!HB$3,B【調査・設計・役務等】協力会社調書!$E$37:$F$40)+SUMIF(B【調査・設計・役務等】協力会社調書!$G$37:$I$40,TEXT(HB$1,"000")&amp;" "&amp;許可登録・資格一覧!HB$3,B【調査・設計・役務等】協力会社調書!$J$37:$K$40)</f>
        <v>0</v>
      </c>
      <c r="HC7" s="79">
        <f ca="1">SUMIF(B【調査・設計・役務等】協力会社調書!$B$37:$D$40,TEXT(HC$1,"000")&amp;" "&amp;許可登録・資格一覧!HC$3,B【調査・設計・役務等】協力会社調書!$E$37:$F$40)+SUMIF(B【調査・設計・役務等】協力会社調書!$G$37:$I$40,TEXT(HC$1,"000")&amp;" "&amp;許可登録・資格一覧!HC$3,B【調査・設計・役務等】協力会社調書!$J$37:$K$40)</f>
        <v>0</v>
      </c>
      <c r="HD7" s="79">
        <f ca="1">SUMIF(B【調査・設計・役務等】協力会社調書!$B$37:$D$40,TEXT(HD$1,"000")&amp;" "&amp;許可登録・資格一覧!HD$3,B【調査・設計・役務等】協力会社調書!$E$37:$F$40)+SUMIF(B【調査・設計・役務等】協力会社調書!$G$37:$I$40,TEXT(HD$1,"000")&amp;" "&amp;許可登録・資格一覧!HD$3,B【調査・設計・役務等】協力会社調書!$J$37:$K$40)</f>
        <v>0</v>
      </c>
      <c r="HE7" s="79">
        <f ca="1">SUMIF(B【調査・設計・役務等】協力会社調書!$B$37:$D$40,TEXT(HE$1,"000")&amp;" "&amp;許可登録・資格一覧!HE$3,B【調査・設計・役務等】協力会社調書!$E$37:$F$40)+SUMIF(B【調査・設計・役務等】協力会社調書!$G$37:$I$40,TEXT(HE$1,"000")&amp;" "&amp;許可登録・資格一覧!HE$3,B【調査・設計・役務等】協力会社調書!$J$37:$K$40)</f>
        <v>0</v>
      </c>
      <c r="HF7" s="79">
        <f ca="1">SUMIF(B【調査・設計・役務等】協力会社調書!$B$37:$D$40,TEXT(HF$1,"000")&amp;" "&amp;許可登録・資格一覧!HF$3,B【調査・設計・役務等】協力会社調書!$E$37:$F$40)+SUMIF(B【調査・設計・役務等】協力会社調書!$G$37:$I$40,TEXT(HF$1,"000")&amp;" "&amp;許可登録・資格一覧!HF$3,B【調査・設計・役務等】協力会社調書!$J$37:$K$40)</f>
        <v>0</v>
      </c>
      <c r="HG7" s="79">
        <f ca="1">SUMIF(B【調査・設計・役務等】協力会社調書!$B$37:$D$40,TEXT(HG$1,"000")&amp;" "&amp;許可登録・資格一覧!HG$3,B【調査・設計・役務等】協力会社調書!$E$37:$F$40)+SUMIF(B【調査・設計・役務等】協力会社調書!$G$37:$I$40,TEXT(HG$1,"000")&amp;" "&amp;許可登録・資格一覧!HG$3,B【調査・設計・役務等】協力会社調書!$J$37:$K$40)</f>
        <v>0</v>
      </c>
      <c r="HH7" s="79">
        <f ca="1">SUMIF(B【調査・設計・役務等】協力会社調書!$B$37:$D$40,TEXT(HH$1,"000")&amp;" "&amp;許可登録・資格一覧!HH$3,B【調査・設計・役務等】協力会社調書!$E$37:$F$40)+SUMIF(B【調査・設計・役務等】協力会社調書!$G$37:$I$40,TEXT(HH$1,"000")&amp;" "&amp;許可登録・資格一覧!HH$3,B【調査・設計・役務等】協力会社調書!$J$37:$K$40)</f>
        <v>0</v>
      </c>
      <c r="HI7" s="79">
        <f ca="1">SUMIF(B【調査・設計・役務等】協力会社調書!$B$37:$D$40,TEXT(HI$1,"000")&amp;" "&amp;許可登録・資格一覧!HI$3,B【調査・設計・役務等】協力会社調書!$E$37:$F$40)+SUMIF(B【調査・設計・役務等】協力会社調書!$G$37:$I$40,TEXT(HI$1,"000")&amp;" "&amp;許可登録・資格一覧!HI$3,B【調査・設計・役務等】協力会社調書!$J$37:$K$40)</f>
        <v>0</v>
      </c>
      <c r="HJ7" s="79">
        <f ca="1">SUMIF(B【調査・設計・役務等】協力会社調書!$B$37:$D$40,TEXT(HJ$1,"000")&amp;" "&amp;許可登録・資格一覧!HJ$3,B【調査・設計・役務等】協力会社調書!$E$37:$F$40)+SUMIF(B【調査・設計・役務等】協力会社調書!$G$37:$I$40,TEXT(HJ$1,"000")&amp;" "&amp;許可登録・資格一覧!HJ$3,B【調査・設計・役務等】協力会社調書!$J$37:$K$40)</f>
        <v>0</v>
      </c>
      <c r="HK7" s="79">
        <f ca="1">SUMIF(B【調査・設計・役務等】協力会社調書!$B$37:$D$40,TEXT(HK$1,"000")&amp;" "&amp;許可登録・資格一覧!HK$3,B【調査・設計・役務等】協力会社調書!$E$37:$F$40)+SUMIF(B【調査・設計・役務等】協力会社調書!$G$37:$I$40,TEXT(HK$1,"000")&amp;" "&amp;許可登録・資格一覧!HK$3,B【調査・設計・役務等】協力会社調書!$J$37:$K$40)</f>
        <v>0</v>
      </c>
      <c r="HL7" s="79">
        <f ca="1">SUMIF(B【調査・設計・役務等】協力会社調書!$B$37:$D$40,TEXT(HL$1,"000")&amp;" "&amp;許可登録・資格一覧!HL$3,B【調査・設計・役務等】協力会社調書!$E$37:$F$40)+SUMIF(B【調査・設計・役務等】協力会社調書!$G$37:$I$40,TEXT(HL$1,"000")&amp;" "&amp;許可登録・資格一覧!HL$3,B【調査・設計・役務等】協力会社調書!$J$37:$K$40)</f>
        <v>0</v>
      </c>
      <c r="HM7" s="79">
        <f ca="1">SUMIF(B【調査・設計・役務等】協力会社調書!$B$37:$D$40,TEXT(HM$1,"000")&amp;" "&amp;許可登録・資格一覧!HM$3,B【調査・設計・役務等】協力会社調書!$E$37:$F$40)+SUMIF(B【調査・設計・役務等】協力会社調書!$G$37:$I$40,TEXT(HM$1,"000")&amp;" "&amp;許可登録・資格一覧!HM$3,B【調査・設計・役務等】協力会社調書!$J$37:$K$40)</f>
        <v>0</v>
      </c>
      <c r="HN7" s="79">
        <f ca="1">SUMIF(B【調査・設計・役務等】協力会社調書!$B$37:$D$40,TEXT(HN$1,"000")&amp;" "&amp;許可登録・資格一覧!HN$3,B【調査・設計・役務等】協力会社調書!$E$37:$F$40)+SUMIF(B【調査・設計・役務等】協力会社調書!$G$37:$I$40,TEXT(HN$1,"000")&amp;" "&amp;許可登録・資格一覧!HN$3,B【調査・設計・役務等】協力会社調書!$J$37:$K$40)</f>
        <v>0</v>
      </c>
      <c r="HO7" s="79">
        <f ca="1">SUMIF(B【調査・設計・役務等】協力会社調書!$B$37:$D$40,TEXT(HO$1,"000")&amp;" "&amp;許可登録・資格一覧!HO$3,B【調査・設計・役務等】協力会社調書!$E$37:$F$40)+SUMIF(B【調査・設計・役務等】協力会社調書!$G$37:$I$40,TEXT(HO$1,"000")&amp;" "&amp;許可登録・資格一覧!HO$3,B【調査・設計・役務等】協力会社調書!$J$37:$K$40)</f>
        <v>0</v>
      </c>
      <c r="HP7" s="79">
        <f ca="1">SUMIF(B【調査・設計・役務等】協力会社調書!$B$37:$D$40,TEXT(HP$1,"000")&amp;" "&amp;許可登録・資格一覧!HP$3,B【調査・設計・役務等】協力会社調書!$E$37:$F$40)+SUMIF(B【調査・設計・役務等】協力会社調書!$G$37:$I$40,TEXT(HP$1,"000")&amp;" "&amp;許可登録・資格一覧!HP$3,B【調査・設計・役務等】協力会社調書!$J$37:$K$40)</f>
        <v>0</v>
      </c>
      <c r="HQ7" s="79">
        <f ca="1">SUMIF(B【調査・設計・役務等】協力会社調書!$B$37:$D$40,TEXT(HQ$1,"000")&amp;" "&amp;許可登録・資格一覧!HQ$3,B【調査・設計・役務等】協力会社調書!$E$37:$F$40)+SUMIF(B【調査・設計・役務等】協力会社調書!$G$37:$I$40,TEXT(HQ$1,"000")&amp;" "&amp;許可登録・資格一覧!HQ$3,B【調査・設計・役務等】協力会社調書!$J$37:$K$40)</f>
        <v>0</v>
      </c>
      <c r="HR7" s="79">
        <f ca="1">SUMIF(B【調査・設計・役務等】協力会社調書!$B$37:$D$40,TEXT(HR$1,"000")&amp;" "&amp;許可登録・資格一覧!HR$3,B【調査・設計・役務等】協力会社調書!$E$37:$F$40)+SUMIF(B【調査・設計・役務等】協力会社調書!$G$37:$I$40,TEXT(HR$1,"000")&amp;" "&amp;許可登録・資格一覧!HR$3,B【調査・設計・役務等】協力会社調書!$J$37:$K$40)</f>
        <v>0</v>
      </c>
      <c r="HS7" s="79">
        <f ca="1">SUMIF(B【調査・設計・役務等】協力会社調書!$B$37:$D$40,TEXT(HS$1,"000")&amp;" "&amp;許可登録・資格一覧!HS$3,B【調査・設計・役務等】協力会社調書!$E$37:$F$40)+SUMIF(B【調査・設計・役務等】協力会社調書!$G$37:$I$40,TEXT(HS$1,"000")&amp;" "&amp;許可登録・資格一覧!HS$3,B【調査・設計・役務等】協力会社調書!$J$37:$K$40)</f>
        <v>0</v>
      </c>
      <c r="HT7" s="79">
        <f ca="1">SUMIF(B【調査・設計・役務等】協力会社調書!$B$37:$D$40,TEXT(HT$1,"000")&amp;" "&amp;許可登録・資格一覧!HT$3,B【調査・設計・役務等】協力会社調書!$E$37:$F$40)+SUMIF(B【調査・設計・役務等】協力会社調書!$G$37:$I$40,TEXT(HT$1,"000")&amp;" "&amp;許可登録・資格一覧!HT$3,B【調査・設計・役務等】協力会社調書!$J$37:$K$40)</f>
        <v>0</v>
      </c>
      <c r="HU7" s="79">
        <f ca="1">SUMIF(B【調査・設計・役務等】協力会社調書!$B$37:$D$40,TEXT(HU$1,"000")&amp;" "&amp;許可登録・資格一覧!HU$3,B【調査・設計・役務等】協力会社調書!$E$37:$F$40)+SUMIF(B【調査・設計・役務等】協力会社調書!$G$37:$I$40,TEXT(HU$1,"000")&amp;" "&amp;許可登録・資格一覧!HU$3,B【調査・設計・役務等】協力会社調書!$J$37:$K$40)</f>
        <v>0</v>
      </c>
      <c r="HV7" s="79">
        <f ca="1">SUMIF(B【調査・設計・役務等】協力会社調書!$B$37:$D$40,TEXT(HV$1,"000")&amp;" "&amp;許可登録・資格一覧!HV$3,B【調査・設計・役務等】協力会社調書!$E$37:$F$40)+SUMIF(B【調査・設計・役務等】協力会社調書!$G$37:$I$40,TEXT(HV$1,"000")&amp;" "&amp;許可登録・資格一覧!HV$3,B【調査・設計・役務等】協力会社調書!$J$37:$K$40)</f>
        <v>0</v>
      </c>
      <c r="HW7" s="79">
        <f ca="1">SUMIF(B【調査・設計・役務等】協力会社調書!$B$37:$D$40,TEXT(HW$1,"000")&amp;" "&amp;許可登録・資格一覧!HW$3,B【調査・設計・役務等】協力会社調書!$E$37:$F$40)+SUMIF(B【調査・設計・役務等】協力会社調書!$G$37:$I$40,TEXT(HW$1,"000")&amp;" "&amp;許可登録・資格一覧!HW$3,B【調査・設計・役務等】協力会社調書!$J$37:$K$40)</f>
        <v>0</v>
      </c>
      <c r="HX7" s="79">
        <f ca="1">SUMIF(B【調査・設計・役務等】協力会社調書!$B$37:$D$40,TEXT(HX$1,"000")&amp;" "&amp;許可登録・資格一覧!HX$3,B【調査・設計・役務等】協力会社調書!$E$37:$F$40)+SUMIF(B【調査・設計・役務等】協力会社調書!$G$37:$I$40,TEXT(HX$1,"000")&amp;" "&amp;許可登録・資格一覧!HX$3,B【調査・設計・役務等】協力会社調書!$J$37:$K$40)</f>
        <v>0</v>
      </c>
      <c r="HY7" s="79">
        <f ca="1">SUMIF(B【調査・設計・役務等】協力会社調書!$B$37:$D$40,TEXT(HY$1,"000")&amp;" "&amp;許可登録・資格一覧!HY$3,B【調査・設計・役務等】協力会社調書!$E$37:$F$40)+SUMIF(B【調査・設計・役務等】協力会社調書!$G$37:$I$40,TEXT(HY$1,"000")&amp;" "&amp;許可登録・資格一覧!HY$3,B【調査・設計・役務等】協力会社調書!$J$37:$K$40)</f>
        <v>0</v>
      </c>
      <c r="HZ7" s="79">
        <f ca="1">SUMIF(B【調査・設計・役務等】協力会社調書!$B$37:$D$40,TEXT(HZ$1,"000")&amp;" "&amp;許可登録・資格一覧!HZ$3,B【調査・設計・役務等】協力会社調書!$E$37:$F$40)+SUMIF(B【調査・設計・役務等】協力会社調書!$G$37:$I$40,TEXT(HZ$1,"000")&amp;" "&amp;許可登録・資格一覧!HZ$3,B【調査・設計・役務等】協力会社調書!$J$37:$K$40)</f>
        <v>0</v>
      </c>
      <c r="IA7" s="79">
        <f ca="1">SUMIF(B【調査・設計・役務等】協力会社調書!$B$37:$D$40,TEXT(IA$1,"000")&amp;" "&amp;許可登録・資格一覧!IA$3,B【調査・設計・役務等】協力会社調書!$E$37:$F$40)+SUMIF(B【調査・設計・役務等】協力会社調書!$G$37:$I$40,TEXT(IA$1,"000")&amp;" "&amp;許可登録・資格一覧!IA$3,B【調査・設計・役務等】協力会社調書!$J$37:$K$40)</f>
        <v>0</v>
      </c>
      <c r="IB7" s="79">
        <f ca="1">SUMIF(B【調査・設計・役務等】協力会社調書!$B$37:$D$40,TEXT(IB$1,"000")&amp;" "&amp;許可登録・資格一覧!IB$3,B【調査・設計・役務等】協力会社調書!$E$37:$F$40)+SUMIF(B【調査・設計・役務等】協力会社調書!$G$37:$I$40,TEXT(IB$1,"000")&amp;" "&amp;許可登録・資格一覧!IB$3,B【調査・設計・役務等】協力会社調書!$J$37:$K$40)</f>
        <v>0</v>
      </c>
      <c r="IC7" s="79">
        <f ca="1">SUMIF(B【調査・設計・役務等】協力会社調書!$B$37:$D$40,TEXT(IC$1,"000")&amp;" "&amp;許可登録・資格一覧!IC$3,B【調査・設計・役務等】協力会社調書!$E$37:$F$40)+SUMIF(B【調査・設計・役務等】協力会社調書!$G$37:$I$40,TEXT(IC$1,"000")&amp;" "&amp;許可登録・資格一覧!IC$3,B【調査・設計・役務等】協力会社調書!$J$37:$K$40)</f>
        <v>0</v>
      </c>
      <c r="ID7" s="79">
        <f ca="1">SUMIF(B【調査・設計・役務等】協力会社調書!$B$37:$D$40,TEXT(ID$1,"000")&amp;" "&amp;許可登録・資格一覧!ID$3,B【調査・設計・役務等】協力会社調書!$E$37:$F$40)+SUMIF(B【調査・設計・役務等】協力会社調書!$G$37:$I$40,TEXT(ID$1,"000")&amp;" "&amp;許可登録・資格一覧!ID$3,B【調査・設計・役務等】協力会社調書!$J$37:$K$40)</f>
        <v>0</v>
      </c>
      <c r="IE7" s="79">
        <f ca="1">SUMIF(B【調査・設計・役務等】協力会社調書!$B$37:$D$40,TEXT(IE$1,"000")&amp;" "&amp;許可登録・資格一覧!IE$3,B【調査・設計・役務等】協力会社調書!$E$37:$F$40)+SUMIF(B【調査・設計・役務等】協力会社調書!$G$37:$I$40,TEXT(IE$1,"000")&amp;" "&amp;許可登録・資格一覧!IE$3,B【調査・設計・役務等】協力会社調書!$J$37:$K$40)</f>
        <v>0</v>
      </c>
      <c r="IF7" s="79">
        <f ca="1">SUMIF(B【調査・設計・役務等】協力会社調書!$B$37:$D$40,TEXT(IF$1,"000")&amp;" "&amp;許可登録・資格一覧!IF$3,B【調査・設計・役務等】協力会社調書!$E$37:$F$40)+SUMIF(B【調査・設計・役務等】協力会社調書!$G$37:$I$40,TEXT(IF$1,"000")&amp;" "&amp;許可登録・資格一覧!IF$3,B【調査・設計・役務等】協力会社調書!$J$37:$K$40)</f>
        <v>0</v>
      </c>
      <c r="IG7" s="79">
        <f ca="1">SUMIF(B【調査・設計・役務等】協力会社調書!$B$37:$D$40,TEXT(IG$1,"000")&amp;" "&amp;許可登録・資格一覧!IG$3,B【調査・設計・役務等】協力会社調書!$E$37:$F$40)+SUMIF(B【調査・設計・役務等】協力会社調書!$G$37:$I$40,TEXT(IG$1,"000")&amp;" "&amp;許可登録・資格一覧!IG$3,B【調査・設計・役務等】協力会社調書!$J$37:$K$40)</f>
        <v>0</v>
      </c>
      <c r="IH7" s="79">
        <f ca="1">SUMIF(B【調査・設計・役務等】協力会社調書!$B$37:$D$40,TEXT(IH$1,"000")&amp;" "&amp;許可登録・資格一覧!IH$3,B【調査・設計・役務等】協力会社調書!$E$37:$F$40)+SUMIF(B【調査・設計・役務等】協力会社調書!$G$37:$I$40,TEXT(IH$1,"000")&amp;" "&amp;許可登録・資格一覧!IH$3,B【調査・設計・役務等】協力会社調書!$J$37:$K$40)</f>
        <v>0</v>
      </c>
      <c r="II7" s="79">
        <f ca="1">SUMIF(B【調査・設計・役務等】協力会社調書!$B$37:$D$40,TEXT(II$1,"000")&amp;" "&amp;許可登録・資格一覧!II$3,B【調査・設計・役務等】協力会社調書!$E$37:$F$40)+SUMIF(B【調査・設計・役務等】協力会社調書!$G$37:$I$40,TEXT(II$1,"000")&amp;" "&amp;許可登録・資格一覧!II$3,B【調査・設計・役務等】協力会社調書!$J$37:$K$40)</f>
        <v>0</v>
      </c>
      <c r="IJ7" s="79">
        <f ca="1">SUMIF(B【調査・設計・役務等】協力会社調書!$B$37:$D$40,TEXT(IJ$1,"000")&amp;" "&amp;許可登録・資格一覧!IJ$3,B【調査・設計・役務等】協力会社調書!$E$37:$F$40)+SUMIF(B【調査・設計・役務等】協力会社調書!$G$37:$I$40,TEXT(IJ$1,"000")&amp;" "&amp;許可登録・資格一覧!IJ$3,B【調査・設計・役務等】協力会社調書!$J$37:$K$40)</f>
        <v>0</v>
      </c>
      <c r="IK7" s="79">
        <f ca="1">SUMIF(B【調査・設計・役務等】協力会社調書!$B$37:$D$40,TEXT(IK$1,"000")&amp;" "&amp;許可登録・資格一覧!IK$3,B【調査・設計・役務等】協力会社調書!$E$37:$F$40)+SUMIF(B【調査・設計・役務等】協力会社調書!$G$37:$I$40,TEXT(IK$1,"000")&amp;" "&amp;許可登録・資格一覧!IK$3,B【調査・設計・役務等】協力会社調書!$J$37:$K$40)</f>
        <v>0</v>
      </c>
      <c r="IL7" s="79">
        <f ca="1">SUMIF(B【調査・設計・役務等】協力会社調書!$B$37:$D$40,TEXT(IL$1,"000")&amp;" "&amp;許可登録・資格一覧!IL$3,B【調査・設計・役務等】協力会社調書!$E$37:$F$40)+SUMIF(B【調査・設計・役務等】協力会社調書!$G$37:$I$40,TEXT(IL$1,"000")&amp;" "&amp;許可登録・資格一覧!IL$3,B【調査・設計・役務等】協力会社調書!$J$37:$K$40)</f>
        <v>0</v>
      </c>
      <c r="IM7" s="79">
        <f ca="1">SUMIF(B【調査・設計・役務等】協力会社調書!$B$37:$D$40,TEXT(IM$1,"000")&amp;" "&amp;許可登録・資格一覧!IM$3,B【調査・設計・役務等】協力会社調書!$E$37:$F$40)+SUMIF(B【調査・設計・役務等】協力会社調書!$G$37:$I$40,TEXT(IM$1,"000")&amp;" "&amp;許可登録・資格一覧!IM$3,B【調査・設計・役務等】協力会社調書!$J$37:$K$40)</f>
        <v>0</v>
      </c>
      <c r="IN7" s="79">
        <f ca="1">SUMIF(B【調査・設計・役務等】協力会社調書!$B$37:$D$40,TEXT(IN$1,"000")&amp;" "&amp;許可登録・資格一覧!IN$3,B【調査・設計・役務等】協力会社調書!$E$37:$F$40)+SUMIF(B【調査・設計・役務等】協力会社調書!$G$37:$I$40,TEXT(IN$1,"000")&amp;" "&amp;許可登録・資格一覧!IN$3,B【調査・設計・役務等】協力会社調書!$J$37:$K$40)</f>
        <v>0</v>
      </c>
      <c r="IO7" s="79">
        <f ca="1">SUMIF(B【調査・設計・役務等】協力会社調書!$B$37:$D$40,TEXT(IO$1,"000")&amp;" "&amp;許可登録・資格一覧!IO$3,B【調査・設計・役務等】協力会社調書!$E$37:$F$40)+SUMIF(B【調査・設計・役務等】協力会社調書!$G$37:$I$40,TEXT(IO$1,"000")&amp;" "&amp;許可登録・資格一覧!IO$3,B【調査・設計・役務等】協力会社調書!$J$37:$K$40)</f>
        <v>0</v>
      </c>
      <c r="IP7" s="79">
        <f ca="1">SUMIF(B【調査・設計・役務等】協力会社調書!$B$37:$D$40,TEXT(IP$1,"000")&amp;" "&amp;許可登録・資格一覧!IP$3,B【調査・設計・役務等】協力会社調書!$E$37:$F$40)+SUMIF(B【調査・設計・役務等】協力会社調書!$G$37:$I$40,TEXT(IP$1,"000")&amp;" "&amp;許可登録・資格一覧!IP$3,B【調査・設計・役務等】協力会社調書!$J$37:$K$40)</f>
        <v>0</v>
      </c>
      <c r="IQ7" s="79">
        <f ca="1">SUMIF(B【調査・設計・役務等】協力会社調書!$B$37:$D$40,TEXT(IQ$1,"000")&amp;" "&amp;許可登録・資格一覧!IQ$3,B【調査・設計・役務等】協力会社調書!$E$37:$F$40)+SUMIF(B【調査・設計・役務等】協力会社調書!$G$37:$I$40,TEXT(IQ$1,"000")&amp;" "&amp;許可登録・資格一覧!IQ$3,B【調査・設計・役務等】協力会社調書!$J$37:$K$40)</f>
        <v>0</v>
      </c>
      <c r="IR7" s="79">
        <f ca="1">SUMIF(B【調査・設計・役務等】協力会社調書!$B$37:$D$40,TEXT(IR$1,"000")&amp;" "&amp;許可登録・資格一覧!IR$3,B【調査・設計・役務等】協力会社調書!$E$37:$F$40)+SUMIF(B【調査・設計・役務等】協力会社調書!$G$37:$I$40,TEXT(IR$1,"000")&amp;" "&amp;許可登録・資格一覧!IR$3,B【調査・設計・役務等】協力会社調書!$J$37:$K$40)</f>
        <v>0</v>
      </c>
      <c r="IS7" s="79">
        <f ca="1">SUMIF(B【調査・設計・役務等】協力会社調書!$B$37:$D$40,TEXT(IS$1,"000")&amp;" "&amp;許可登録・資格一覧!IS$3,B【調査・設計・役務等】協力会社調書!$E$37:$F$40)+SUMIF(B【調査・設計・役務等】協力会社調書!$G$37:$I$40,TEXT(IS$1,"000")&amp;" "&amp;許可登録・資格一覧!IS$3,B【調査・設計・役務等】協力会社調書!$J$37:$K$40)</f>
        <v>0</v>
      </c>
      <c r="IT7" s="79">
        <f ca="1">SUMIF(B【調査・設計・役務等】協力会社調書!$B$37:$D$40,TEXT(IT$1,"000")&amp;" "&amp;許可登録・資格一覧!IT$3,B【調査・設計・役務等】協力会社調書!$E$37:$F$40)+SUMIF(B【調査・設計・役務等】協力会社調書!$G$37:$I$40,TEXT(IT$1,"000")&amp;" "&amp;許可登録・資格一覧!IT$3,B【調査・設計・役務等】協力会社調書!$J$37:$K$40)</f>
        <v>0</v>
      </c>
      <c r="IU7" s="79">
        <f ca="1">SUMIF(B【調査・設計・役務等】協力会社調書!$B$37:$D$40,TEXT(IU$1,"000")&amp;" "&amp;許可登録・資格一覧!IU$3,B【調査・設計・役務等】協力会社調書!$E$37:$F$40)+SUMIF(B【調査・設計・役務等】協力会社調書!$G$37:$I$40,TEXT(IU$1,"000")&amp;" "&amp;許可登録・資格一覧!IU$3,B【調査・設計・役務等】協力会社調書!$J$37:$K$40)</f>
        <v>0</v>
      </c>
      <c r="IV7" s="79">
        <f ca="1">SUMIF(B【調査・設計・役務等】協力会社調書!$B$37:$D$40,TEXT(IV$1,"000")&amp;" "&amp;許可登録・資格一覧!IV$3,B【調査・設計・役務等】協力会社調書!$E$37:$F$40)+SUMIF(B【調査・設計・役務等】協力会社調書!$G$37:$I$40,TEXT(IV$1,"000")&amp;" "&amp;許可登録・資格一覧!IV$3,B【調査・設計・役務等】協力会社調書!$J$37:$K$40)</f>
        <v>0</v>
      </c>
      <c r="IW7" s="79">
        <f ca="1">SUMIF(B【調査・設計・役務等】協力会社調書!$B$37:$D$40,TEXT(IW$1,"000")&amp;" "&amp;許可登録・資格一覧!IW$3,B【調査・設計・役務等】協力会社調書!$E$37:$F$40)+SUMIF(B【調査・設計・役務等】協力会社調書!$G$37:$I$40,TEXT(IW$1,"000")&amp;" "&amp;許可登録・資格一覧!IW$3,B【調査・設計・役務等】協力会社調書!$J$37:$K$40)</f>
        <v>0</v>
      </c>
      <c r="IX7" s="79">
        <f ca="1">SUMIF(B【調査・設計・役務等】協力会社調書!$B$37:$D$40,TEXT(IX$1,"000")&amp;" "&amp;許可登録・資格一覧!IX$3,B【調査・設計・役務等】協力会社調書!$E$37:$F$40)+SUMIF(B【調査・設計・役務等】協力会社調書!$G$37:$I$40,TEXT(IX$1,"000")&amp;" "&amp;許可登録・資格一覧!IX$3,B【調査・設計・役務等】協力会社調書!$J$37:$K$40)</f>
        <v>0</v>
      </c>
      <c r="IY7" s="79">
        <f ca="1">SUMIF(B【調査・設計・役務等】協力会社調書!$B$37:$D$40,TEXT(IY$1,"000")&amp;" "&amp;許可登録・資格一覧!IY$3,B【調査・設計・役務等】協力会社調書!$E$37:$F$40)+SUMIF(B【調査・設計・役務等】協力会社調書!$G$37:$I$40,TEXT(IY$1,"000")&amp;" "&amp;許可登録・資格一覧!IY$3,B【調査・設計・役務等】協力会社調書!$J$37:$K$40)</f>
        <v>0</v>
      </c>
      <c r="IZ7" s="79">
        <f ca="1">SUMIF(B【調査・設計・役務等】協力会社調書!$B$37:$D$40,TEXT(IZ$1,"000")&amp;" "&amp;許可登録・資格一覧!IZ$3,B【調査・設計・役務等】協力会社調書!$E$37:$F$40)+SUMIF(B【調査・設計・役務等】協力会社調書!$G$37:$I$40,TEXT(IZ$1,"000")&amp;" "&amp;許可登録・資格一覧!IZ$3,B【調査・設計・役務等】協力会社調書!$J$37:$K$40)</f>
        <v>0</v>
      </c>
      <c r="JA7" s="79">
        <f ca="1">SUMIF(B【調査・設計・役務等】協力会社調書!$B$37:$D$40,TEXT(JA$1,"000")&amp;" "&amp;許可登録・資格一覧!JA$3,B【調査・設計・役務等】協力会社調書!$E$37:$F$40)+SUMIF(B【調査・設計・役務等】協力会社調書!$G$37:$I$40,TEXT(JA$1,"000")&amp;" "&amp;許可登録・資格一覧!JA$3,B【調査・設計・役務等】協力会社調書!$J$37:$K$40)</f>
        <v>0</v>
      </c>
      <c r="JB7" s="79">
        <f ca="1">SUMIF(B【調査・設計・役務等】協力会社調書!$B$37:$D$40,TEXT(JB$1,"000")&amp;" "&amp;許可登録・資格一覧!JB$3,B【調査・設計・役務等】協力会社調書!$E$37:$F$40)+SUMIF(B【調査・設計・役務等】協力会社調書!$G$37:$I$40,TEXT(JB$1,"000")&amp;" "&amp;許可登録・資格一覧!JB$3,B【調査・設計・役務等】協力会社調書!$J$37:$K$40)</f>
        <v>0</v>
      </c>
      <c r="JC7" s="79">
        <f ca="1">SUMIF(B【調査・設計・役務等】協力会社調書!$B$37:$D$40,TEXT(JC$1,"000")&amp;" "&amp;許可登録・資格一覧!JC$3,B【調査・設計・役務等】協力会社調書!$E$37:$F$40)+SUMIF(B【調査・設計・役務等】協力会社調書!$G$37:$I$40,TEXT(JC$1,"000")&amp;" "&amp;許可登録・資格一覧!JC$3,B【調査・設計・役務等】協力会社調書!$J$37:$K$40)</f>
        <v>0</v>
      </c>
      <c r="JD7" s="79">
        <f ca="1">SUMIF(B【調査・設計・役務等】協力会社調書!$B$37:$D$40,TEXT(JD$1,"000")&amp;" "&amp;許可登録・資格一覧!JD$3,B【調査・設計・役務等】協力会社調書!$E$37:$F$40)+SUMIF(B【調査・設計・役務等】協力会社調書!$G$37:$I$40,TEXT(JD$1,"000")&amp;" "&amp;許可登録・資格一覧!JD$3,B【調査・設計・役務等】協力会社調書!$J$37:$K$40)</f>
        <v>0</v>
      </c>
      <c r="JE7" s="79">
        <f ca="1">SUMIF(B【調査・設計・役務等】協力会社調書!$B$37:$D$40,TEXT(JE$1,"000")&amp;" "&amp;許可登録・資格一覧!JE$3,B【調査・設計・役務等】協力会社調書!$E$37:$F$40)+SUMIF(B【調査・設計・役務等】協力会社調書!$G$37:$I$40,TEXT(JE$1,"000")&amp;" "&amp;許可登録・資格一覧!JE$3,B【調査・設計・役務等】協力会社調書!$J$37:$K$40)</f>
        <v>0</v>
      </c>
      <c r="JF7" s="79">
        <f ca="1">SUMIF(B【調査・設計・役務等】協力会社調書!$B$37:$D$40,TEXT(JF$1,"000")&amp;" "&amp;許可登録・資格一覧!JF$3,B【調査・設計・役務等】協力会社調書!$E$37:$F$40)+SUMIF(B【調査・設計・役務等】協力会社調書!$G$37:$I$40,TEXT(JF$1,"000")&amp;" "&amp;許可登録・資格一覧!JF$3,B【調査・設計・役務等】協力会社調書!$J$37:$K$40)</f>
        <v>0</v>
      </c>
      <c r="JG7" s="79">
        <f ca="1">SUMIF(B【調査・設計・役務等】協力会社調書!$B$37:$D$40,TEXT(JG$1,"000")&amp;" "&amp;許可登録・資格一覧!JG$3,B【調査・設計・役務等】協力会社調書!$E$37:$F$40)+SUMIF(B【調査・設計・役務等】協力会社調書!$G$37:$I$40,TEXT(JG$1,"000")&amp;" "&amp;許可登録・資格一覧!JG$3,B【調査・設計・役務等】協力会社調書!$J$37:$K$40)</f>
        <v>0</v>
      </c>
      <c r="JH7" s="79">
        <f ca="1">SUMIF(B【調査・設計・役務等】協力会社調書!$B$37:$D$40,TEXT(JH$1,"000")&amp;" "&amp;許可登録・資格一覧!JH$3,B【調査・設計・役務等】協力会社調書!$E$37:$F$40)+SUMIF(B【調査・設計・役務等】協力会社調書!$G$37:$I$40,TEXT(JH$1,"000")&amp;" "&amp;許可登録・資格一覧!JH$3,B【調査・設計・役務等】協力会社調書!$J$37:$K$40)</f>
        <v>0</v>
      </c>
      <c r="JI7" s="79">
        <f ca="1">SUMIF(B【調査・設計・役務等】協力会社調書!$B$37:$D$40,TEXT(JI$1,"000")&amp;" "&amp;許可登録・資格一覧!JI$3,B【調査・設計・役務等】協力会社調書!$E$37:$F$40)+SUMIF(B【調査・設計・役務等】協力会社調書!$G$37:$I$40,TEXT(JI$1,"000")&amp;" "&amp;許可登録・資格一覧!JI$3,B【調査・設計・役務等】協力会社調書!$J$37:$K$40)</f>
        <v>0</v>
      </c>
      <c r="JJ7" s="79">
        <f ca="1">SUMIF(B【調査・設計・役務等】協力会社調書!$B$37:$D$40,TEXT(JJ$1,"000")&amp;" "&amp;許可登録・資格一覧!JJ$3,B【調査・設計・役務等】協力会社調書!$E$37:$F$40)+SUMIF(B【調査・設計・役務等】協力会社調書!$G$37:$I$40,TEXT(JJ$1,"000")&amp;" "&amp;許可登録・資格一覧!JJ$3,B【調査・設計・役務等】協力会社調書!$J$37:$K$40)</f>
        <v>0</v>
      </c>
      <c r="JK7" s="79">
        <f ca="1">SUMIF(B【調査・設計・役務等】協力会社調書!$B$37:$D$40,TEXT(JK$1,"000")&amp;" "&amp;許可登録・資格一覧!JK$3,B【調査・設計・役務等】協力会社調書!$E$37:$F$40)+SUMIF(B【調査・設計・役務等】協力会社調書!$G$37:$I$40,TEXT(JK$1,"000")&amp;" "&amp;許可登録・資格一覧!JK$3,B【調査・設計・役務等】協力会社調書!$J$37:$K$40)</f>
        <v>0</v>
      </c>
      <c r="JL7" s="79">
        <f ca="1">SUMIF(B【調査・設計・役務等】協力会社調書!$B$37:$D$40,TEXT(JL$1,"000")&amp;" "&amp;許可登録・資格一覧!JL$3,B【調査・設計・役務等】協力会社調書!$E$37:$F$40)+SUMIF(B【調査・設計・役務等】協力会社調書!$G$37:$I$40,TEXT(JL$1,"000")&amp;" "&amp;許可登録・資格一覧!JL$3,B【調査・設計・役務等】協力会社調書!$J$37:$K$40)</f>
        <v>0</v>
      </c>
      <c r="JM7" s="79">
        <f ca="1">SUMIF(B【調査・設計・役務等】協力会社調書!$B$37:$D$40,TEXT(JM$1,"000")&amp;" "&amp;許可登録・資格一覧!JM$3,B【調査・設計・役務等】協力会社調書!$E$37:$F$40)+SUMIF(B【調査・設計・役務等】協力会社調書!$G$37:$I$40,TEXT(JM$1,"000")&amp;" "&amp;許可登録・資格一覧!JM$3,B【調査・設計・役務等】協力会社調書!$J$37:$K$40)</f>
        <v>0</v>
      </c>
      <c r="JN7" s="79">
        <f ca="1">SUMIF(B【調査・設計・役務等】協力会社調書!$B$37:$D$40,TEXT(JN$1,"000")&amp;" "&amp;許可登録・資格一覧!JN$3,B【調査・設計・役務等】協力会社調書!$E$37:$F$40)+SUMIF(B【調査・設計・役務等】協力会社調書!$G$37:$I$40,TEXT(JN$1,"000")&amp;" "&amp;許可登録・資格一覧!JN$3,B【調査・設計・役務等】協力会社調書!$J$37:$K$40)</f>
        <v>0</v>
      </c>
      <c r="JO7" s="79">
        <f ca="1">SUMIF(B【調査・設計・役務等】協力会社調書!$B$37:$D$40,TEXT(JO$1,"000")&amp;" "&amp;許可登録・資格一覧!JO$3,B【調査・設計・役務等】協力会社調書!$E$37:$F$40)+SUMIF(B【調査・設計・役務等】協力会社調書!$G$37:$I$40,TEXT(JO$1,"000")&amp;" "&amp;許可登録・資格一覧!JO$3,B【調査・設計・役務等】協力会社調書!$J$37:$K$40)</f>
        <v>0</v>
      </c>
      <c r="JP7" s="79">
        <f ca="1">SUMIF(B【調査・設計・役務等】協力会社調書!$B$37:$D$40,TEXT(JP$1,"000")&amp;" "&amp;許可登録・資格一覧!JP$3,B【調査・設計・役務等】協力会社調書!$E$37:$F$40)+SUMIF(B【調査・設計・役務等】協力会社調書!$G$37:$I$40,TEXT(JP$1,"000")&amp;" "&amp;許可登録・資格一覧!JP$3,B【調査・設計・役務等】協力会社調書!$J$37:$K$40)</f>
        <v>0</v>
      </c>
      <c r="JQ7" s="79">
        <f ca="1">SUMIF(B【調査・設計・役務等】協力会社調書!$B$37:$D$40,TEXT(JQ$1,"000")&amp;" "&amp;許可登録・資格一覧!JQ$3,B【調査・設計・役務等】協力会社調書!$E$37:$F$40)+SUMIF(B【調査・設計・役務等】協力会社調書!$G$37:$I$40,TEXT(JQ$1,"000")&amp;" "&amp;許可登録・資格一覧!JQ$3,B【調査・設計・役務等】協力会社調書!$J$37:$K$40)</f>
        <v>0</v>
      </c>
      <c r="JR7" s="79">
        <f ca="1">SUMIF(B【調査・設計・役務等】協力会社調書!$B$37:$D$40,TEXT(JR$1,"000")&amp;" "&amp;許可登録・資格一覧!JR$3,B【調査・設計・役務等】協力会社調書!$E$37:$F$40)+SUMIF(B【調査・設計・役務等】協力会社調書!$G$37:$I$40,TEXT(JR$1,"000")&amp;" "&amp;許可登録・資格一覧!JR$3,B【調査・設計・役務等】協力会社調書!$J$37:$K$40)</f>
        <v>0</v>
      </c>
      <c r="JS7" s="79">
        <f ca="1">SUMIF(B【調査・設計・役務等】協力会社調書!$B$37:$D$40,TEXT(JS$1,"000")&amp;" "&amp;許可登録・資格一覧!JS$3,B【調査・設計・役務等】協力会社調書!$E$37:$F$40)+SUMIF(B【調査・設計・役務等】協力会社調書!$G$37:$I$40,TEXT(JS$1,"000")&amp;" "&amp;許可登録・資格一覧!JS$3,B【調査・設計・役務等】協力会社調書!$J$37:$K$40)</f>
        <v>0</v>
      </c>
      <c r="JT7" s="79">
        <f ca="1">SUMIF(B【調査・設計・役務等】協力会社調書!$B$37:$D$40,TEXT(JT$1,"000")&amp;" "&amp;許可登録・資格一覧!JT$3,B【調査・設計・役務等】協力会社調書!$E$37:$F$40)+SUMIF(B【調査・設計・役務等】協力会社調書!$G$37:$I$40,TEXT(JT$1,"000")&amp;" "&amp;許可登録・資格一覧!JT$3,B【調査・設計・役務等】協力会社調書!$J$37:$K$40)</f>
        <v>0</v>
      </c>
      <c r="JU7" s="79">
        <f ca="1">SUMIF(B【調査・設計・役務等】協力会社調書!$B$37:$D$40,TEXT(JU$1,"000")&amp;" "&amp;許可登録・資格一覧!JU$3,B【調査・設計・役務等】協力会社調書!$E$37:$F$40)+SUMIF(B【調査・設計・役務等】協力会社調書!$G$37:$I$40,TEXT(JU$1,"000")&amp;" "&amp;許可登録・資格一覧!JU$3,B【調査・設計・役務等】協力会社調書!$J$37:$K$40)</f>
        <v>0</v>
      </c>
      <c r="JV7" s="79">
        <f ca="1">SUMIF(B【調査・設計・役務等】協力会社調書!$B$37:$D$40,TEXT(JV$1,"000")&amp;" "&amp;許可登録・資格一覧!JV$3,B【調査・設計・役務等】協力会社調書!$E$37:$F$40)+SUMIF(B【調査・設計・役務等】協力会社調書!$G$37:$I$40,TEXT(JV$1,"000")&amp;" "&amp;許可登録・資格一覧!JV$3,B【調査・設計・役務等】協力会社調書!$J$37:$K$40)</f>
        <v>0</v>
      </c>
      <c r="JW7" s="79">
        <f ca="1">SUMIF(B【調査・設計・役務等】協力会社調書!$B$37:$D$40,TEXT(JW$1,"000")&amp;" "&amp;許可登録・資格一覧!JW$3,B【調査・設計・役務等】協力会社調書!$E$37:$F$40)+SUMIF(B【調査・設計・役務等】協力会社調書!$G$37:$I$40,TEXT(JW$1,"000")&amp;" "&amp;許可登録・資格一覧!JW$3,B【調査・設計・役務等】協力会社調書!$J$37:$K$40)</f>
        <v>0</v>
      </c>
      <c r="JX7" s="79">
        <f ca="1">SUMIF(B【調査・設計・役務等】協力会社調書!$B$37:$D$40,TEXT(JX$1,"000")&amp;" "&amp;許可登録・資格一覧!JX$3,B【調査・設計・役務等】協力会社調書!$E$37:$F$40)+SUMIF(B【調査・設計・役務等】協力会社調書!$G$37:$I$40,TEXT(JX$1,"000")&amp;" "&amp;許可登録・資格一覧!JX$3,B【調査・設計・役務等】協力会社調書!$J$37:$K$40)</f>
        <v>0</v>
      </c>
      <c r="JY7" s="79">
        <f ca="1">SUMIF(B【調査・設計・役務等】協力会社調書!$B$37:$D$40,TEXT(JY$1,"000")&amp;" "&amp;許可登録・資格一覧!JY$3,B【調査・設計・役務等】協力会社調書!$E$37:$F$40)+SUMIF(B【調査・設計・役務等】協力会社調書!$G$37:$I$40,TEXT(JY$1,"000")&amp;" "&amp;許可登録・資格一覧!JY$3,B【調査・設計・役務等】協力会社調書!$J$37:$K$40)</f>
        <v>0</v>
      </c>
      <c r="JZ7" s="79">
        <f ca="1">SUMIF(B【調査・設計・役務等】協力会社調書!$B$37:$D$40,TEXT(JZ$1,"000")&amp;" "&amp;許可登録・資格一覧!JZ$3,B【調査・設計・役務等】協力会社調書!$E$37:$F$40)+SUMIF(B【調査・設計・役務等】協力会社調書!$G$37:$I$40,TEXT(JZ$1,"000")&amp;" "&amp;許可登録・資格一覧!JZ$3,B【調査・設計・役務等】協力会社調書!$J$37:$K$40)</f>
        <v>0</v>
      </c>
      <c r="KA7" s="79">
        <f ca="1">SUMIF(B【調査・設計・役務等】協力会社調書!$B$37:$D$40,TEXT(KA$1,"000")&amp;" "&amp;許可登録・資格一覧!KA$3,B【調査・設計・役務等】協力会社調書!$E$37:$F$40)+SUMIF(B【調査・設計・役務等】協力会社調書!$G$37:$I$40,TEXT(KA$1,"000")&amp;" "&amp;許可登録・資格一覧!KA$3,B【調査・設計・役務等】協力会社調書!$J$37:$K$40)</f>
        <v>0</v>
      </c>
      <c r="KB7" s="79">
        <f ca="1">SUMIF(B【調査・設計・役務等】協力会社調書!$B$37:$D$40,TEXT(KB$1,"000")&amp;" "&amp;許可登録・資格一覧!KB$3,B【調査・設計・役務等】協力会社調書!$E$37:$F$40)+SUMIF(B【調査・設計・役務等】協力会社調書!$G$37:$I$40,TEXT(KB$1,"000")&amp;" "&amp;許可登録・資格一覧!KB$3,B【調査・設計・役務等】協力会社調書!$J$37:$K$40)</f>
        <v>0</v>
      </c>
      <c r="KC7" s="79">
        <f ca="1">SUMIF(B【調査・設計・役務等】協力会社調書!$B$37:$D$40,TEXT(KC$1,"000")&amp;" "&amp;許可登録・資格一覧!KC$3,B【調査・設計・役務等】協力会社調書!$E$37:$F$40)+SUMIF(B【調査・設計・役務等】協力会社調書!$G$37:$I$40,TEXT(KC$1,"000")&amp;" "&amp;許可登録・資格一覧!KC$3,B【調査・設計・役務等】協力会社調書!$J$37:$K$40)</f>
        <v>0</v>
      </c>
      <c r="KD7" s="79">
        <f ca="1">SUMIF(B【調査・設計・役務等】協力会社調書!$B$37:$D$40,TEXT(KD$1,"000")&amp;" "&amp;許可登録・資格一覧!KD$3,B【調査・設計・役務等】協力会社調書!$E$37:$F$40)+SUMIF(B【調査・設計・役務等】協力会社調書!$G$37:$I$40,TEXT(KD$1,"000")&amp;" "&amp;許可登録・資格一覧!KD$3,B【調査・設計・役務等】協力会社調書!$J$37:$K$40)</f>
        <v>0</v>
      </c>
      <c r="KE7" s="79">
        <f ca="1">SUMIF(B【調査・設計・役務等】協力会社調書!$B$37:$D$40,TEXT(KE$1,"000")&amp;" "&amp;許可登録・資格一覧!KE$3,B【調査・設計・役務等】協力会社調書!$E$37:$F$40)+SUMIF(B【調査・設計・役務等】協力会社調書!$G$37:$I$40,TEXT(KE$1,"000")&amp;" "&amp;許可登録・資格一覧!KE$3,B【調査・設計・役務等】協力会社調書!$J$37:$K$40)</f>
        <v>0</v>
      </c>
      <c r="KF7" s="79">
        <f ca="1">SUMIF(B【調査・設計・役務等】協力会社調書!$B$37:$D$40,TEXT(KF$1,"000")&amp;" "&amp;許可登録・資格一覧!KF$3,B【調査・設計・役務等】協力会社調書!$E$37:$F$40)+SUMIF(B【調査・設計・役務等】協力会社調書!$G$37:$I$40,TEXT(KF$1,"000")&amp;" "&amp;許可登録・資格一覧!KF$3,B【調査・設計・役務等】協力会社調書!$J$37:$K$40)</f>
        <v>0</v>
      </c>
      <c r="KG7" s="79">
        <f ca="1">SUMIF(B【調査・設計・役務等】協力会社調書!$B$37:$D$40,TEXT(KG$1,"000")&amp;" "&amp;許可登録・資格一覧!KG$3,B【調査・設計・役務等】協力会社調書!$E$37:$F$40)+SUMIF(B【調査・設計・役務等】協力会社調書!$G$37:$I$40,TEXT(KG$1,"000")&amp;" "&amp;許可登録・資格一覧!KG$3,B【調査・設計・役務等】協力会社調書!$J$37:$K$40)</f>
        <v>0</v>
      </c>
      <c r="KH7" s="79">
        <f ca="1">SUMIF(B【調査・設計・役務等】協力会社調書!$B$37:$D$40,TEXT(KH$1,"000")&amp;" "&amp;許可登録・資格一覧!KH$3,B【調査・設計・役務等】協力会社調書!$E$37:$F$40)+SUMIF(B【調査・設計・役務等】協力会社調書!$G$37:$I$40,TEXT(KH$1,"000")&amp;" "&amp;許可登録・資格一覧!KH$3,B【調査・設計・役務等】協力会社調書!$J$37:$K$40)</f>
        <v>0</v>
      </c>
      <c r="KI7" s="79">
        <f ca="1">SUMIF(B【調査・設計・役務等】協力会社調書!$B$37:$D$40,TEXT(KI$1,"000")&amp;" "&amp;許可登録・資格一覧!KI$3,B【調査・設計・役務等】協力会社調書!$E$37:$F$40)+SUMIF(B【調査・設計・役務等】協力会社調書!$G$37:$I$40,TEXT(KI$1,"000")&amp;" "&amp;許可登録・資格一覧!KI$3,B【調査・設計・役務等】協力会社調書!$J$37:$K$40)</f>
        <v>0</v>
      </c>
      <c r="KJ7" s="79">
        <f ca="1">SUMIF(B【調査・設計・役務等】協力会社調書!$B$37:$D$40,TEXT(KJ$1,"000")&amp;" "&amp;許可登録・資格一覧!KJ$3,B【調査・設計・役務等】協力会社調書!$E$37:$F$40)+SUMIF(B【調査・設計・役務等】協力会社調書!$G$37:$I$40,TEXT(KJ$1,"000")&amp;" "&amp;許可登録・資格一覧!KJ$3,B【調査・設計・役務等】協力会社調書!$J$37:$K$40)</f>
        <v>0</v>
      </c>
      <c r="KK7" s="79">
        <f ca="1">SUMIF(B【調査・設計・役務等】協力会社調書!$B$37:$D$40,TEXT(KK$1,"000")&amp;" "&amp;許可登録・資格一覧!KK$3,B【調査・設計・役務等】協力会社調書!$E$37:$F$40)+SUMIF(B【調査・設計・役務等】協力会社調書!$G$37:$I$40,TEXT(KK$1,"000")&amp;" "&amp;許可登録・資格一覧!KK$3,B【調査・設計・役務等】協力会社調書!$J$37:$K$40)</f>
        <v>0</v>
      </c>
      <c r="KL7" s="79">
        <f ca="1">SUMIF(B【調査・設計・役務等】協力会社調書!$B$37:$D$40,TEXT(KL$1,"000")&amp;" "&amp;許可登録・資格一覧!KL$3,B【調査・設計・役務等】協力会社調書!$E$37:$F$40)+SUMIF(B【調査・設計・役務等】協力会社調書!$G$37:$I$40,TEXT(KL$1,"000")&amp;" "&amp;許可登録・資格一覧!KL$3,B【調査・設計・役務等】協力会社調書!$J$37:$K$40)</f>
        <v>0</v>
      </c>
      <c r="KM7" s="79">
        <f ca="1">SUMIF(B【調査・設計・役務等】協力会社調書!$B$37:$D$40,TEXT(KM$1,"000")&amp;" "&amp;許可登録・資格一覧!KM$3,B【調査・設計・役務等】協力会社調書!$E$37:$F$40)+SUMIF(B【調査・設計・役務等】協力会社調書!$G$37:$I$40,TEXT(KM$1,"000")&amp;" "&amp;許可登録・資格一覧!KM$3,B【調査・設計・役務等】協力会社調書!$J$37:$K$40)</f>
        <v>0</v>
      </c>
      <c r="KN7" s="79">
        <f ca="1">SUMIF(B【調査・設計・役務等】協力会社調書!$B$37:$D$40,TEXT(KN$1,"000")&amp;" "&amp;許可登録・資格一覧!KN$3,B【調査・設計・役務等】協力会社調書!$E$37:$F$40)+SUMIF(B【調査・設計・役務等】協力会社調書!$G$37:$I$40,TEXT(KN$1,"000")&amp;" "&amp;許可登録・資格一覧!KN$3,B【調査・設計・役務等】協力会社調書!$J$37:$K$40)</f>
        <v>0</v>
      </c>
      <c r="KO7" s="79">
        <f ca="1">SUMIF(B【調査・設計・役務等】協力会社調書!$B$37:$D$40,TEXT(KO$1,"000")&amp;" "&amp;許可登録・資格一覧!KO$3,B【調査・設計・役務等】協力会社調書!$E$37:$F$40)+SUMIF(B【調査・設計・役務等】協力会社調書!$G$37:$I$40,TEXT(KO$1,"000")&amp;" "&amp;許可登録・資格一覧!KO$3,B【調査・設計・役務等】協力会社調書!$J$37:$K$40)</f>
        <v>0</v>
      </c>
      <c r="KP7" s="79">
        <f ca="1">SUMIF(B【調査・設計・役務等】協力会社調書!$B$37:$D$40,TEXT(KP$1,"000")&amp;" "&amp;許可登録・資格一覧!KP$3,B【調査・設計・役務等】協力会社調書!$E$37:$F$40)+SUMIF(B【調査・設計・役務等】協力会社調書!$G$37:$I$40,TEXT(KP$1,"000")&amp;" "&amp;許可登録・資格一覧!KP$3,B【調査・設計・役務等】協力会社調書!$J$37:$K$40)</f>
        <v>0</v>
      </c>
      <c r="KQ7" s="79">
        <f ca="1">SUMIF(B【調査・設計・役務等】協力会社調書!$B$37:$D$40,TEXT(KQ$1,"000")&amp;" "&amp;許可登録・資格一覧!KQ$3,B【調査・設計・役務等】協力会社調書!$E$37:$F$40)+SUMIF(B【調査・設計・役務等】協力会社調書!$G$37:$I$40,TEXT(KQ$1,"000")&amp;" "&amp;許可登録・資格一覧!KQ$3,B【調査・設計・役務等】協力会社調書!$J$37:$K$40)</f>
        <v>0</v>
      </c>
      <c r="KR7" s="79">
        <f ca="1">SUMIF(B【調査・設計・役務等】協力会社調書!$B$37:$D$40,TEXT(KR$1,"000")&amp;" "&amp;許可登録・資格一覧!KR$3,B【調査・設計・役務等】協力会社調書!$E$37:$F$40)+SUMIF(B【調査・設計・役務等】協力会社調書!$G$37:$I$40,TEXT(KR$1,"000")&amp;" "&amp;許可登録・資格一覧!KR$3,B【調査・設計・役務等】協力会社調書!$J$37:$K$40)</f>
        <v>0</v>
      </c>
      <c r="KS7" s="79">
        <f ca="1">SUMIF(B【調査・設計・役務等】協力会社調書!$B$37:$D$40,TEXT(KS$1,"000")&amp;" "&amp;許可登録・資格一覧!KS$3,B【調査・設計・役務等】協力会社調書!$E$37:$F$40)+SUMIF(B【調査・設計・役務等】協力会社調書!$G$37:$I$40,TEXT(KS$1,"000")&amp;" "&amp;許可登録・資格一覧!KS$3,B【調査・設計・役務等】協力会社調書!$J$37:$K$40)</f>
        <v>0</v>
      </c>
      <c r="KT7" s="79">
        <f ca="1">SUMIF(B【調査・設計・役務等】協力会社調書!$B$37:$D$40,TEXT(KT$1,"000")&amp;" "&amp;許可登録・資格一覧!KT$3,B【調査・設計・役務等】協力会社調書!$E$37:$F$40)+SUMIF(B【調査・設計・役務等】協力会社調書!$G$37:$I$40,TEXT(KT$1,"000")&amp;" "&amp;許可登録・資格一覧!KT$3,B【調査・設計・役務等】協力会社調書!$J$37:$K$40)</f>
        <v>0</v>
      </c>
      <c r="KU7" s="79">
        <f ca="1">SUMIF(B【調査・設計・役務等】協力会社調書!$B$37:$D$40,TEXT(KU$1,"000")&amp;" "&amp;許可登録・資格一覧!KU$3,B【調査・設計・役務等】協力会社調書!$E$37:$F$40)+SUMIF(B【調査・設計・役務等】協力会社調書!$G$37:$I$40,TEXT(KU$1,"000")&amp;" "&amp;許可登録・資格一覧!KU$3,B【調査・設計・役務等】協力会社調書!$J$37:$K$40)</f>
        <v>0</v>
      </c>
      <c r="KV7" s="79">
        <f ca="1">SUMIF(B【調査・設計・役務等】協力会社調書!$B$37:$D$40,TEXT(KV$1,"000")&amp;" "&amp;許可登録・資格一覧!KV$3,B【調査・設計・役務等】協力会社調書!$E$37:$F$40)+SUMIF(B【調査・設計・役務等】協力会社調書!$G$37:$I$40,TEXT(KV$1,"000")&amp;" "&amp;許可登録・資格一覧!KV$3,B【調査・設計・役務等】協力会社調書!$J$37:$K$40)</f>
        <v>0</v>
      </c>
      <c r="KW7" s="79">
        <f ca="1">SUMIF(B【調査・設計・役務等】協力会社調書!$B$37:$D$40,TEXT(KW$1,"000")&amp;" "&amp;許可登録・資格一覧!KW$3,B【調査・設計・役務等】協力会社調書!$E$37:$F$40)+SUMIF(B【調査・設計・役務等】協力会社調書!$G$37:$I$40,TEXT(KW$1,"000")&amp;" "&amp;許可登録・資格一覧!KW$3,B【調査・設計・役務等】協力会社調書!$J$37:$K$40)</f>
        <v>0</v>
      </c>
      <c r="KX7" s="79">
        <f ca="1">SUMIF(B【調査・設計・役務等】協力会社調書!$B$37:$D$40,TEXT(KX$1,"000")&amp;" "&amp;許可登録・資格一覧!KX$3,B【調査・設計・役務等】協力会社調書!$E$37:$F$40)+SUMIF(B【調査・設計・役務等】協力会社調書!$G$37:$I$40,TEXT(KX$1,"000")&amp;" "&amp;許可登録・資格一覧!KX$3,B【調査・設計・役務等】協力会社調書!$J$37:$K$40)</f>
        <v>0</v>
      </c>
      <c r="KY7" s="79">
        <f ca="1">SUMIF(B【調査・設計・役務等】協力会社調書!$B$37:$D$40,TEXT(KY$1,"000")&amp;" "&amp;許可登録・資格一覧!KY$3,B【調査・設計・役務等】協力会社調書!$E$37:$F$40)+SUMIF(B【調査・設計・役務等】協力会社調書!$G$37:$I$40,TEXT(KY$1,"000")&amp;" "&amp;許可登録・資格一覧!KY$3,B【調査・設計・役務等】協力会社調書!$J$37:$K$40)</f>
        <v>0</v>
      </c>
      <c r="KZ7" s="79">
        <f ca="1">SUMIF(B【調査・設計・役務等】協力会社調書!$B$37:$D$40,TEXT(KZ$1,"000")&amp;" "&amp;許可登録・資格一覧!KZ$3,B【調査・設計・役務等】協力会社調書!$E$37:$F$40)+SUMIF(B【調査・設計・役務等】協力会社調書!$G$37:$I$40,TEXT(KZ$1,"000")&amp;" "&amp;許可登録・資格一覧!KZ$3,B【調査・設計・役務等】協力会社調書!$J$37:$K$40)</f>
        <v>0</v>
      </c>
      <c r="LA7" s="79">
        <f ca="1">SUMIF(B【調査・設計・役務等】協力会社調書!$B$37:$D$40,TEXT(LA$1,"000")&amp;" "&amp;許可登録・資格一覧!LA$3,B【調査・設計・役務等】協力会社調書!$E$37:$F$40)+SUMIF(B【調査・設計・役務等】協力会社調書!$G$37:$I$40,TEXT(LA$1,"000")&amp;" "&amp;許可登録・資格一覧!LA$3,B【調査・設計・役務等】協力会社調書!$J$37:$K$40)</f>
        <v>0</v>
      </c>
      <c r="LB7" s="79">
        <f ca="1">SUMIF(B【調査・設計・役務等】協力会社調書!$B$37:$D$40,TEXT(LB$1,"000")&amp;" "&amp;許可登録・資格一覧!LB$3,B【調査・設計・役務等】協力会社調書!$E$37:$F$40)+SUMIF(B【調査・設計・役務等】協力会社調書!$G$37:$I$40,TEXT(LB$1,"000")&amp;" "&amp;許可登録・資格一覧!LB$3,B【調査・設計・役務等】協力会社調書!$J$37:$K$40)</f>
        <v>0</v>
      </c>
      <c r="LC7" s="79">
        <f ca="1">SUMIF(B【調査・設計・役務等】協力会社調書!$B$37:$D$40,TEXT(LC$1,"000")&amp;" "&amp;許可登録・資格一覧!LC$3,B【調査・設計・役務等】協力会社調書!$E$37:$F$40)+SUMIF(B【調査・設計・役務等】協力会社調書!$G$37:$I$40,TEXT(LC$1,"000")&amp;" "&amp;許可登録・資格一覧!LC$3,B【調査・設計・役務等】協力会社調書!$J$37:$K$40)</f>
        <v>0</v>
      </c>
      <c r="LD7" s="79">
        <f ca="1">SUMIF(B【調査・設計・役務等】協力会社調書!$B$37:$D$40,TEXT(LD$1,"000")&amp;" "&amp;許可登録・資格一覧!LD$3,B【調査・設計・役務等】協力会社調書!$E$37:$F$40)+SUMIF(B【調査・設計・役務等】協力会社調書!$G$37:$I$40,TEXT(LD$1,"000")&amp;" "&amp;許可登録・資格一覧!LD$3,B【調査・設計・役務等】協力会社調書!$J$37:$K$40)</f>
        <v>0</v>
      </c>
      <c r="LE7" s="79">
        <f ca="1">SUMIF(B【調査・設計・役務等】協力会社調書!$B$37:$D$40,TEXT(LE$1,"000")&amp;" "&amp;許可登録・資格一覧!LE$3,B【調査・設計・役務等】協力会社調書!$E$37:$F$40)+SUMIF(B【調査・設計・役務等】協力会社調書!$G$37:$I$40,TEXT(LE$1,"000")&amp;" "&amp;許可登録・資格一覧!LE$3,B【調査・設計・役務等】協力会社調書!$J$37:$K$40)</f>
        <v>0</v>
      </c>
      <c r="LF7" s="79">
        <f ca="1">SUMIF(B【調査・設計・役務等】協力会社調書!$B$37:$D$40,TEXT(LF$1,"000")&amp;" "&amp;許可登録・資格一覧!LF$3,B【調査・設計・役務等】協力会社調書!$E$37:$F$40)+SUMIF(B【調査・設計・役務等】協力会社調書!$G$37:$I$40,TEXT(LF$1,"000")&amp;" "&amp;許可登録・資格一覧!LF$3,B【調査・設計・役務等】協力会社調書!$J$37:$K$40)</f>
        <v>0</v>
      </c>
      <c r="LG7" s="79">
        <f ca="1">SUMIF(B【調査・設計・役務等】協力会社調書!$B$37:$D$40,TEXT(LG$1,"000")&amp;" "&amp;許可登録・資格一覧!LG$3,B【調査・設計・役務等】協力会社調書!$E$37:$F$40)+SUMIF(B【調査・設計・役務等】協力会社調書!$G$37:$I$40,TEXT(LG$1,"000")&amp;" "&amp;許可登録・資格一覧!LG$3,B【調査・設計・役務等】協力会社調書!$J$37:$K$40)</f>
        <v>0</v>
      </c>
      <c r="LH7" s="79">
        <f ca="1">SUMIF(B【調査・設計・役務等】協力会社調書!$B$37:$D$40,TEXT(LH$1,"000")&amp;" "&amp;許可登録・資格一覧!LH$3,B【調査・設計・役務等】協力会社調書!$E$37:$F$40)+SUMIF(B【調査・設計・役務等】協力会社調書!$G$37:$I$40,TEXT(LH$1,"000")&amp;" "&amp;許可登録・資格一覧!LH$3,B【調査・設計・役務等】協力会社調書!$J$37:$K$40)</f>
        <v>0</v>
      </c>
      <c r="LI7" s="79">
        <f ca="1">SUMIF(B【調査・設計・役務等】協力会社調書!$B$37:$D$40,TEXT(LI$1,"000")&amp;" "&amp;許可登録・資格一覧!LI$3,B【調査・設計・役務等】協力会社調書!$E$37:$F$40)+SUMIF(B【調査・設計・役務等】協力会社調書!$G$37:$I$40,TEXT(LI$1,"000")&amp;" "&amp;許可登録・資格一覧!LI$3,B【調査・設計・役務等】協力会社調書!$J$37:$K$40)</f>
        <v>0</v>
      </c>
      <c r="LJ7" s="79">
        <f ca="1">SUMIF(B【調査・設計・役務等】協力会社調書!$B$37:$D$40,TEXT(LJ$1,"000")&amp;" "&amp;許可登録・資格一覧!LJ$3,B【調査・設計・役務等】協力会社調書!$E$37:$F$40)+SUMIF(B【調査・設計・役務等】協力会社調書!$G$37:$I$40,TEXT(LJ$1,"000")&amp;" "&amp;許可登録・資格一覧!LJ$3,B【調査・設計・役務等】協力会社調書!$J$37:$K$40)</f>
        <v>0</v>
      </c>
      <c r="LK7" s="79">
        <f ca="1">SUMIF(B【調査・設計・役務等】協力会社調書!$B$37:$D$40,TEXT(LK$1,"000")&amp;" "&amp;許可登録・資格一覧!LK$3,B【調査・設計・役務等】協力会社調書!$E$37:$F$40)+SUMIF(B【調査・設計・役務等】協力会社調書!$G$37:$I$40,TEXT(LK$1,"000")&amp;" "&amp;許可登録・資格一覧!LK$3,B【調査・設計・役務等】協力会社調書!$J$37:$K$40)</f>
        <v>0</v>
      </c>
      <c r="LL7" s="79">
        <f ca="1">SUMIF(B【調査・設計・役務等】協力会社調書!$B$37:$D$40,TEXT(LL$1,"000")&amp;" "&amp;許可登録・資格一覧!LL$3,B【調査・設計・役務等】協力会社調書!$E$37:$F$40)+SUMIF(B【調査・設計・役務等】協力会社調書!$G$37:$I$40,TEXT(LL$1,"000")&amp;" "&amp;許可登録・資格一覧!LL$3,B【調査・設計・役務等】協力会社調書!$J$37:$K$40)</f>
        <v>0</v>
      </c>
      <c r="LM7" s="79">
        <f ca="1">SUMIF(B【調査・設計・役務等】協力会社調書!$B$37:$D$40,TEXT(LM$1,"000")&amp;" "&amp;許可登録・資格一覧!LM$3,B【調査・設計・役務等】協力会社調書!$E$37:$F$40)+SUMIF(B【調査・設計・役務等】協力会社調書!$G$37:$I$40,TEXT(LM$1,"000")&amp;" "&amp;許可登録・資格一覧!LM$3,B【調査・設計・役務等】協力会社調書!$J$37:$K$40)</f>
        <v>0</v>
      </c>
      <c r="LN7" s="79">
        <f ca="1">SUMIF(B【調査・設計・役務等】協力会社調書!$B$37:$D$40,TEXT(LN$1,"000")&amp;" "&amp;許可登録・資格一覧!LN$3,B【調査・設計・役務等】協力会社調書!$E$37:$F$40)+SUMIF(B【調査・設計・役務等】協力会社調書!$G$37:$I$40,TEXT(LN$1,"000")&amp;" "&amp;許可登録・資格一覧!LN$3,B【調査・設計・役務等】協力会社調書!$J$37:$K$40)</f>
        <v>0</v>
      </c>
      <c r="LO7" s="79">
        <f ca="1">SUMIF(B【調査・設計・役務等】協力会社調書!$B$37:$D$40,TEXT(LO$1,"000")&amp;" "&amp;許可登録・資格一覧!LO$3,B【調査・設計・役務等】協力会社調書!$E$37:$F$40)+SUMIF(B【調査・設計・役務等】協力会社調書!$G$37:$I$40,TEXT(LO$1,"000")&amp;" "&amp;許可登録・資格一覧!LO$3,B【調査・設計・役務等】協力会社調書!$J$37:$K$40)</f>
        <v>0</v>
      </c>
      <c r="LP7" s="79">
        <f ca="1">SUMIF(B【調査・設計・役務等】協力会社調書!$B$37:$D$40,TEXT(LP$1,"000")&amp;" "&amp;許可登録・資格一覧!LP$3,B【調査・設計・役務等】協力会社調書!$E$37:$F$40)+SUMIF(B【調査・設計・役務等】協力会社調書!$G$37:$I$40,TEXT(LP$1,"000")&amp;" "&amp;許可登録・資格一覧!LP$3,B【調査・設計・役務等】協力会社調書!$J$37:$K$40)</f>
        <v>0</v>
      </c>
      <c r="LQ7" s="79">
        <f ca="1">SUMIF(B【調査・設計・役務等】協力会社調書!$B$37:$D$40,TEXT(LQ$1,"000")&amp;" "&amp;許可登録・資格一覧!LQ$3,B【調査・設計・役務等】協力会社調書!$E$37:$F$40)+SUMIF(B【調査・設計・役務等】協力会社調書!$G$37:$I$40,TEXT(LQ$1,"000")&amp;" "&amp;許可登録・資格一覧!LQ$3,B【調査・設計・役務等】協力会社調書!$J$37:$K$40)</f>
        <v>0</v>
      </c>
      <c r="LR7" s="79">
        <f ca="1">SUMIF(B【調査・設計・役務等】協力会社調書!$B$37:$D$40,TEXT(LR$1,"000")&amp;" "&amp;許可登録・資格一覧!LR$3,B【調査・設計・役務等】協力会社調書!$E$37:$F$40)+SUMIF(B【調査・設計・役務等】協力会社調書!$G$37:$I$40,TEXT(LR$1,"000")&amp;" "&amp;許可登録・資格一覧!LR$3,B【調査・設計・役務等】協力会社調書!$J$37:$K$40)</f>
        <v>0</v>
      </c>
      <c r="LS7" s="79">
        <f ca="1">SUMIF(B【調査・設計・役務等】協力会社調書!$B$37:$D$40,TEXT(LS$1,"000")&amp;" "&amp;許可登録・資格一覧!LS$3,B【調査・設計・役務等】協力会社調書!$E$37:$F$40)+SUMIF(B【調査・設計・役務等】協力会社調書!$G$37:$I$40,TEXT(LS$1,"000")&amp;" "&amp;許可登録・資格一覧!LS$3,B【調査・設計・役務等】協力会社調書!$J$37:$K$40)</f>
        <v>0</v>
      </c>
      <c r="LT7" s="79">
        <f ca="1">SUMIF(B【調査・設計・役務等】協力会社調書!$B$37:$D$40,TEXT(LT$1,"000")&amp;" "&amp;許可登録・資格一覧!LT$3,B【調査・設計・役務等】協力会社調書!$E$37:$F$40)+SUMIF(B【調査・設計・役務等】協力会社調書!$G$37:$I$40,TEXT(LT$1,"000")&amp;" "&amp;許可登録・資格一覧!LT$3,B【調査・設計・役務等】協力会社調書!$J$37:$K$40)</f>
        <v>0</v>
      </c>
      <c r="LU7" s="79">
        <f ca="1">SUMIF(B【調査・設計・役務等】協力会社調書!$B$37:$D$40,TEXT(LU$1,"000")&amp;" "&amp;許可登録・資格一覧!LU$3,B【調査・設計・役務等】協力会社調書!$E$37:$F$40)+SUMIF(B【調査・設計・役務等】協力会社調書!$G$37:$I$40,TEXT(LU$1,"000")&amp;" "&amp;許可登録・資格一覧!LU$3,B【調査・設計・役務等】協力会社調書!$J$37:$K$40)</f>
        <v>0</v>
      </c>
      <c r="LV7" s="79">
        <f ca="1">SUMIF(B【調査・設計・役務等】協力会社調書!$B$37:$D$40,TEXT(LV$1,"000")&amp;" "&amp;許可登録・資格一覧!LV$3,B【調査・設計・役務等】協力会社調書!$E$37:$F$40)+SUMIF(B【調査・設計・役務等】協力会社調書!$G$37:$I$40,TEXT(LV$1,"000")&amp;" "&amp;許可登録・資格一覧!LV$3,B【調査・設計・役務等】協力会社調書!$J$37:$K$40)</f>
        <v>0</v>
      </c>
      <c r="LW7" s="79">
        <f ca="1">SUMIF(B【調査・設計・役務等】協力会社調書!$B$37:$D$40,TEXT(LW$1,"000")&amp;" "&amp;許可登録・資格一覧!LW$3,B【調査・設計・役務等】協力会社調書!$E$37:$F$40)+SUMIF(B【調査・設計・役務等】協力会社調書!$G$37:$I$40,TEXT(LW$1,"000")&amp;" "&amp;許可登録・資格一覧!LW$3,B【調査・設計・役務等】協力会社調書!$J$37:$K$40)</f>
        <v>0</v>
      </c>
      <c r="LX7" s="79">
        <f ca="1">SUMIF(B【調査・設計・役務等】協力会社調書!$B$37:$D$40,TEXT(LX$1,"000")&amp;" "&amp;許可登録・資格一覧!LX$3,B【調査・設計・役務等】協力会社調書!$E$37:$F$40)+SUMIF(B【調査・設計・役務等】協力会社調書!$G$37:$I$40,TEXT(LX$1,"000")&amp;" "&amp;許可登録・資格一覧!LX$3,B【調査・設計・役務等】協力会社調書!$J$37:$K$40)</f>
        <v>0</v>
      </c>
      <c r="LY7" s="79">
        <f ca="1">SUMIF(B【調査・設計・役務等】協力会社調書!$B$37:$D$40,TEXT(LY$1,"000")&amp;" "&amp;許可登録・資格一覧!LY$3,B【調査・設計・役務等】協力会社調書!$E$37:$F$40)+SUMIF(B【調査・設計・役務等】協力会社調書!$G$37:$I$40,TEXT(LY$1,"000")&amp;" "&amp;許可登録・資格一覧!LY$3,B【調査・設計・役務等】協力会社調書!$J$37:$K$40)</f>
        <v>0</v>
      </c>
      <c r="LZ7" s="79">
        <f ca="1">SUMIF(B【調査・設計・役務等】協力会社調書!$B$37:$D$40,TEXT(LZ$1,"000")&amp;" "&amp;許可登録・資格一覧!LZ$3,B【調査・設計・役務等】協力会社調書!$E$37:$F$40)+SUMIF(B【調査・設計・役務等】協力会社調書!$G$37:$I$40,TEXT(LZ$1,"000")&amp;" "&amp;許可登録・資格一覧!LZ$3,B【調査・設計・役務等】協力会社調書!$J$37:$K$40)</f>
        <v>0</v>
      </c>
      <c r="MA7" s="79">
        <f ca="1">SUMIF(B【調査・設計・役務等】協力会社調書!$B$37:$D$40,TEXT(MA$1,"000")&amp;" "&amp;許可登録・資格一覧!MA$3,B【調査・設計・役務等】協力会社調書!$E$37:$F$40)+SUMIF(B【調査・設計・役務等】協力会社調書!$G$37:$I$40,TEXT(MA$1,"000")&amp;" "&amp;許可登録・資格一覧!MA$3,B【調査・設計・役務等】協力会社調書!$J$37:$K$40)</f>
        <v>0</v>
      </c>
      <c r="MB7" s="79">
        <f ca="1">SUMIF(B【調査・設計・役務等】協力会社調書!$B$37:$D$40,TEXT(MB$1,"000")&amp;" "&amp;許可登録・資格一覧!MB$3,B【調査・設計・役務等】協力会社調書!$E$37:$F$40)+SUMIF(B【調査・設計・役務等】協力会社調書!$G$37:$I$40,TEXT(MB$1,"000")&amp;" "&amp;許可登録・資格一覧!MB$3,B【調査・設計・役務等】協力会社調書!$J$37:$K$40)</f>
        <v>0</v>
      </c>
      <c r="MC7" s="79">
        <f ca="1">SUMIF(B【調査・設計・役務等】協力会社調書!$B$37:$D$40,TEXT(MC$1,"000")&amp;" "&amp;許可登録・資格一覧!MC$3,B【調査・設計・役務等】協力会社調書!$E$37:$F$40)+SUMIF(B【調査・設計・役務等】協力会社調書!$G$37:$I$40,TEXT(MC$1,"000")&amp;" "&amp;許可登録・資格一覧!MC$3,B【調査・設計・役務等】協力会社調書!$J$37:$K$40)</f>
        <v>0</v>
      </c>
      <c r="MD7" s="79">
        <f ca="1">SUMIF(B【調査・設計・役務等】協力会社調書!$B$37:$D$40,TEXT(MD$1,"000")&amp;" "&amp;許可登録・資格一覧!MD$3,B【調査・設計・役務等】協力会社調書!$E$37:$F$40)+SUMIF(B【調査・設計・役務等】協力会社調書!$G$37:$I$40,TEXT(MD$1,"000")&amp;" "&amp;許可登録・資格一覧!MD$3,B【調査・設計・役務等】協力会社調書!$J$37:$K$40)</f>
        <v>0</v>
      </c>
      <c r="ME7" s="79">
        <f ca="1">SUMIF(B【調査・設計・役務等】協力会社調書!$B$37:$D$40,TEXT(ME$1,"000")&amp;" "&amp;許可登録・資格一覧!ME$3,B【調査・設計・役務等】協力会社調書!$E$37:$F$40)+SUMIF(B【調査・設計・役務等】協力会社調書!$G$37:$I$40,TEXT(ME$1,"000")&amp;" "&amp;許可登録・資格一覧!ME$3,B【調査・設計・役務等】協力会社調書!$J$37:$K$40)</f>
        <v>0</v>
      </c>
      <c r="MF7" s="79">
        <f ca="1">SUMIF(B【調査・設計・役務等】協力会社調書!$B$37:$D$40,TEXT(MF$1,"000")&amp;" "&amp;許可登録・資格一覧!MF$3,B【調査・設計・役務等】協力会社調書!$E$37:$F$40)+SUMIF(B【調査・設計・役務等】協力会社調書!$G$37:$I$40,TEXT(MF$1,"000")&amp;" "&amp;許可登録・資格一覧!MF$3,B【調査・設計・役務等】協力会社調書!$J$37:$K$40)</f>
        <v>0</v>
      </c>
      <c r="MG7" s="79">
        <f ca="1">SUMIF(B【調査・設計・役務等】協力会社調書!$B$37:$D$40,TEXT(MG$1,"000")&amp;" "&amp;許可登録・資格一覧!MG$3,B【調査・設計・役務等】協力会社調書!$E$37:$F$40)+SUMIF(B【調査・設計・役務等】協力会社調書!$G$37:$I$40,TEXT(MG$1,"000")&amp;" "&amp;許可登録・資格一覧!MG$3,B【調査・設計・役務等】協力会社調書!$J$37:$K$40)</f>
        <v>0</v>
      </c>
      <c r="MH7" s="79">
        <f ca="1">SUMIF(B【調査・設計・役務等】協力会社調書!$B$37:$D$40,TEXT(MH$1,"000")&amp;" "&amp;許可登録・資格一覧!MH$3,B【調査・設計・役務等】協力会社調書!$E$37:$F$40)+SUMIF(B【調査・設計・役務等】協力会社調書!$G$37:$I$40,TEXT(MH$1,"000")&amp;" "&amp;許可登録・資格一覧!MH$3,B【調査・設計・役務等】協力会社調書!$J$37:$K$40)</f>
        <v>0</v>
      </c>
      <c r="MI7" s="79">
        <f ca="1">SUMIF(B【調査・設計・役務等】協力会社調書!$B$37:$D$40,TEXT(MI$1,"000")&amp;" "&amp;許可登録・資格一覧!MI$3,B【調査・設計・役務等】協力会社調書!$E$37:$F$40)+SUMIF(B【調査・設計・役務等】協力会社調書!$G$37:$I$40,TEXT(MI$1,"000")&amp;" "&amp;許可登録・資格一覧!MI$3,B【調査・設計・役務等】協力会社調書!$J$37:$K$40)</f>
        <v>0</v>
      </c>
      <c r="MK7" s="3">
        <f>SUM(B【調査・設計・役務等】協力会社調書!$E$37:$F$40)+SUM(B【調査・設計・役務等】協力会社調書!$J$37:$K$40)</f>
        <v>0</v>
      </c>
      <c r="ML7" s="3">
        <f ca="1">SUM(CB7:$MI$7)</f>
        <v>0</v>
      </c>
      <c r="MM7" s="3">
        <f ca="1">MK7-ML7</f>
        <v>0</v>
      </c>
      <c r="MN7" s="84"/>
      <c r="MO7" s="84"/>
      <c r="MP7" s="84"/>
      <c r="MQ7" s="84"/>
      <c r="MR7" s="84"/>
      <c r="MS7" s="84"/>
      <c r="MT7" s="3">
        <f>SUM(MN7:MS7)</f>
        <v>0</v>
      </c>
      <c r="MU7" s="85">
        <f ca="1">MM7-MT7</f>
        <v>0</v>
      </c>
    </row>
  </sheetData>
  <mergeCells count="8">
    <mergeCell ref="MN2:MT2"/>
    <mergeCell ref="MU2:MU3"/>
    <mergeCell ref="A2:A3"/>
    <mergeCell ref="B2:B3"/>
    <mergeCell ref="C2:C3"/>
    <mergeCell ref="D2:CA2"/>
    <mergeCell ref="CB2:MI2"/>
    <mergeCell ref="MK2:MM2"/>
  </mergeCells>
  <phoneticPr fontId="3"/>
  <conditionalFormatting sqref="MU6">
    <cfRule type="cellIs" dxfId="1" priority="2" operator="equal">
      <formula>0</formula>
    </cfRule>
  </conditionalFormatting>
  <conditionalFormatting sqref="MU7">
    <cfRule type="cellIs" dxfId="0" priority="1" operator="equal">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B【調査・設計・役務等】協力会社調書</vt:lpstr>
      <vt:lpstr>Bリスト表</vt:lpstr>
      <vt:lpstr>協力会社リスト</vt:lpstr>
      <vt:lpstr>許可登録・資格一覧</vt:lpstr>
      <vt:lpstr>各種許可登録申請</vt:lpstr>
      <vt:lpstr>Bリスト表!参集時間</vt:lpstr>
      <vt:lpstr>Bリスト表!事故・不祥事</vt:lpstr>
      <vt:lpstr>Bリスト表!事務所名</vt:lpstr>
      <vt:lpstr>主な資格保有</vt:lpstr>
      <vt:lpstr>調査・設計_役務</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0485</dc:creator>
  <cp:lastModifiedBy>新見 祐介</cp:lastModifiedBy>
  <cp:lastPrinted>2019-08-15T04:09:47Z</cp:lastPrinted>
  <dcterms:created xsi:type="dcterms:W3CDTF">2013-07-23T02:56:12Z</dcterms:created>
  <dcterms:modified xsi:type="dcterms:W3CDTF">2019-09-24T06:53:09Z</dcterms:modified>
</cp:coreProperties>
</file>